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NDP 6 IN AGE " sheetId="1" r:id="rId1"/>
    <sheet name="NDP 6 OUT OF AGE " sheetId="2" r:id="rId2"/>
    <sheet name="NDP 5 IN AGE" sheetId="3" r:id="rId3"/>
    <sheet name="NDP 5 OUT OF AGE " sheetId="4" r:id="rId4"/>
    <sheet name="REGIONAL GRADE 1" sheetId="5" r:id="rId5"/>
    <sheet name="REGIONAL GRADE 2" sheetId="6" r:id="rId6"/>
    <sheet name="REGIONAL GRADE 3" sheetId="7" r:id="rId7"/>
    <sheet name="REGIONAL GRADE 4" sheetId="8" r:id="rId8"/>
  </sheets>
  <definedNames>
    <definedName name="_xlnm.Print_Area" localSheetId="2">'NDP 5 IN AGE'!$A$1:$P$57</definedName>
    <definedName name="_xlnm.Print_Titles" localSheetId="2">'NDP 5 IN AGE'!$3:$6</definedName>
    <definedName name="_xlnm._FilterDatabase" localSheetId="2" hidden="1">'NDP 5 IN AGE'!$A$7:$Q$57</definedName>
    <definedName name="_xlnm.Print_Area" localSheetId="3">'NDP 5 OUT OF AGE '!$A$1:$P$47</definedName>
    <definedName name="_xlnm.Print_Titles" localSheetId="3">'NDP 5 OUT OF AGE '!$4:$6</definedName>
    <definedName name="_xlnm.Print_Area" localSheetId="0">'NDP 6 IN AGE '!$A$1:$P$76</definedName>
    <definedName name="_xlnm.Print_Area" localSheetId="1">'NDP 6 OUT OF AGE '!$A$1:$P$33</definedName>
    <definedName name="_xlnm.Print_Area" localSheetId="4">'REGIONAL GRADE 1'!$A$1:$P$25</definedName>
    <definedName name="_xlnm.Print_Area" localSheetId="5">'REGIONAL GRADE 2'!$A$1:$P$40</definedName>
    <definedName name="_xlnm.Print_Area" localSheetId="6">'REGIONAL GRADE 3'!$A$1:$P$69</definedName>
    <definedName name="_xlnm.Print_Area" localSheetId="7">'REGIONAL GRADE 4'!$A$1:$P$80</definedName>
    <definedName name="Excel_BuiltIn__FilterDatabase" localSheetId="3">'NDP 5 OUT OF AGE '!$A$7:$Q$47</definedName>
    <definedName name="Excel_BuiltIn__FilterDatabase" localSheetId="0">'NDP 6 IN AGE '!$A$8:$P$76</definedName>
    <definedName name="Excel_BuiltIn__FilterDatabase" localSheetId="1">'NDP 6 OUT OF AGE '!$A$7:$Q$33</definedName>
    <definedName name="Excel_BuiltIn__FilterDatabase" localSheetId="4">'REGIONAL GRADE 1'!$A$7:$O$25</definedName>
    <definedName name="Excel_BuiltIn__FilterDatabase" localSheetId="7">'REGIONAL GRADE 4'!$A$7:$O$85</definedName>
  </definedNames>
  <calcPr fullCalcOnLoad="1"/>
</workbook>
</file>

<file path=xl/sharedStrings.xml><?xml version="1.0" encoding="utf-8"?>
<sst xmlns="http://schemas.openxmlformats.org/spreadsheetml/2006/main" count="959" uniqueCount="540">
  <si>
    <t>WEST MIDLANDS NDP IN AGE GRADE 6 CHAMPIONSHIPS</t>
  </si>
  <si>
    <t>27th APRIL 2019</t>
  </si>
  <si>
    <t>NAME</t>
  </si>
  <si>
    <t>CLUB</t>
  </si>
  <si>
    <t>VAULT</t>
  </si>
  <si>
    <t>POSn</t>
  </si>
  <si>
    <t>BARS</t>
  </si>
  <si>
    <t>BEAM</t>
  </si>
  <si>
    <t>FLOOR</t>
  </si>
  <si>
    <t>R &amp; C</t>
  </si>
  <si>
    <t>TOTAL</t>
  </si>
  <si>
    <t xml:space="preserve">NDP 6 IN AGE </t>
  </si>
  <si>
    <t>33</t>
  </si>
  <si>
    <t>Alayna Azman</t>
  </si>
  <si>
    <t xml:space="preserve">City of Birmingham </t>
  </si>
  <si>
    <t>87</t>
  </si>
  <si>
    <t>Lulu Jewkes</t>
  </si>
  <si>
    <t xml:space="preserve">Tamworth </t>
  </si>
  <si>
    <t>Darcey Ridgway</t>
  </si>
  <si>
    <t>Rugby</t>
  </si>
  <si>
    <t>99</t>
  </si>
  <si>
    <t>Jessica  Powell</t>
  </si>
  <si>
    <t xml:space="preserve">Hereford Sparks </t>
  </si>
  <si>
    <t xml:space="preserve">Autumn  Morris </t>
  </si>
  <si>
    <t>15</t>
  </si>
  <si>
    <t>Grace Hardy</t>
  </si>
  <si>
    <t xml:space="preserve">East Staffs </t>
  </si>
  <si>
    <t>32</t>
  </si>
  <si>
    <t>Elizabeth Middleton</t>
  </si>
  <si>
    <t>Birmingham Flames</t>
  </si>
  <si>
    <t>90</t>
  </si>
  <si>
    <t>Ava  Brown</t>
  </si>
  <si>
    <t>Nuneaton</t>
  </si>
  <si>
    <t>88</t>
  </si>
  <si>
    <t>Ella-May  Taylor</t>
  </si>
  <si>
    <t>12</t>
  </si>
  <si>
    <t>Gracie Scales</t>
  </si>
  <si>
    <t>Shrewsbury</t>
  </si>
  <si>
    <t>Bonnie Phillips</t>
  </si>
  <si>
    <t>Birches Valley</t>
  </si>
  <si>
    <t>91</t>
  </si>
  <si>
    <t>Harlow Haynes</t>
  </si>
  <si>
    <t>Park Wrekin</t>
  </si>
  <si>
    <t>85</t>
  </si>
  <si>
    <t>Nicole Smith</t>
  </si>
  <si>
    <t>Tamworth</t>
  </si>
  <si>
    <t>Eva Angel</t>
  </si>
  <si>
    <t>13</t>
  </si>
  <si>
    <t>Isabelle Evans</t>
  </si>
  <si>
    <t>Emilia Stockton</t>
  </si>
  <si>
    <t>Alexia Roberts</t>
  </si>
  <si>
    <t xml:space="preserve">Amelia Stone </t>
  </si>
  <si>
    <t>Lucy  Leach</t>
  </si>
  <si>
    <t>14</t>
  </si>
  <si>
    <t>Daisy Hogan</t>
  </si>
  <si>
    <t>84</t>
  </si>
  <si>
    <t>Leia Timmis</t>
  </si>
  <si>
    <t>Shaye Watson</t>
  </si>
  <si>
    <t>Wolverhampton</t>
  </si>
  <si>
    <t>Aria Millington</t>
  </si>
  <si>
    <t>Alexia Aston-White</t>
  </si>
  <si>
    <t xml:space="preserve">Wolverhampton </t>
  </si>
  <si>
    <t>Erin-Mia Nash</t>
  </si>
  <si>
    <t>Isabelle Merrick</t>
  </si>
  <si>
    <t xml:space="preserve">City of Worcester </t>
  </si>
  <si>
    <t>Paula Yavorska-Kovalenko</t>
  </si>
  <si>
    <t>Coventry Empire</t>
  </si>
  <si>
    <t>Alexia  Smith</t>
  </si>
  <si>
    <t>Uttoxeter</t>
  </si>
  <si>
    <t>89</t>
  </si>
  <si>
    <t>Olivia Tellyn</t>
  </si>
  <si>
    <t>Isabelle Robson-Lee</t>
  </si>
  <si>
    <t>Severn</t>
  </si>
  <si>
    <t>Madison Foster</t>
  </si>
  <si>
    <t>Taeya Wroughton</t>
  </si>
  <si>
    <t>20</t>
  </si>
  <si>
    <t>Evie Alizoti</t>
  </si>
  <si>
    <t xml:space="preserve">Coventry Empire </t>
  </si>
  <si>
    <t>Betsey Hemus</t>
  </si>
  <si>
    <t>10</t>
  </si>
  <si>
    <t>Maisie  Lewis</t>
  </si>
  <si>
    <t xml:space="preserve">Airborne </t>
  </si>
  <si>
    <t>107</t>
  </si>
  <si>
    <t>Isobel Lewis</t>
  </si>
  <si>
    <t>Harriett Carey</t>
  </si>
  <si>
    <t>Grace Lynch</t>
  </si>
  <si>
    <t>Chelmsley Wood</t>
  </si>
  <si>
    <t>Summer Roberts</t>
  </si>
  <si>
    <t>83</t>
  </si>
  <si>
    <t>Connie Breen</t>
  </si>
  <si>
    <t>Layla Allen</t>
  </si>
  <si>
    <t>11</t>
  </si>
  <si>
    <t>Eleri Crofts</t>
  </si>
  <si>
    <t>Sofia Genever</t>
  </si>
  <si>
    <t>Ella Rose Porter</t>
  </si>
  <si>
    <t xml:space="preserve">City of Stoke </t>
  </si>
  <si>
    <t>Eden Mcaulley</t>
  </si>
  <si>
    <t>Georgia Goldie</t>
  </si>
  <si>
    <t>Gracie Buck</t>
  </si>
  <si>
    <t>Chloe Williams</t>
  </si>
  <si>
    <t xml:space="preserve">Severn </t>
  </si>
  <si>
    <t>95</t>
  </si>
  <si>
    <t>Chloe Storrer</t>
  </si>
  <si>
    <t>22</t>
  </si>
  <si>
    <t>Delaney Campbell</t>
  </si>
  <si>
    <t>Summer Eades</t>
  </si>
  <si>
    <t>4</t>
  </si>
  <si>
    <t>Grace Johnston</t>
  </si>
  <si>
    <t>JNB Gymnastics</t>
  </si>
  <si>
    <t>8</t>
  </si>
  <si>
    <t>Sophie Odom</t>
  </si>
  <si>
    <t>21</t>
  </si>
  <si>
    <t>Lilly Price</t>
  </si>
  <si>
    <t>31</t>
  </si>
  <si>
    <t>Holly Cale</t>
  </si>
  <si>
    <t>Lenni Rushby</t>
  </si>
  <si>
    <t>92</t>
  </si>
  <si>
    <t>Ana Bansal</t>
  </si>
  <si>
    <t>Faith Morris</t>
  </si>
  <si>
    <t>Idsall</t>
  </si>
  <si>
    <t>2</t>
  </si>
  <si>
    <t>Autumn Hernandez</t>
  </si>
  <si>
    <t>6</t>
  </si>
  <si>
    <t>Anna Richardson</t>
  </si>
  <si>
    <t>Amy Kerry</t>
  </si>
  <si>
    <t>Eliza Cresswell</t>
  </si>
  <si>
    <t>Earls</t>
  </si>
  <si>
    <t>17</t>
  </si>
  <si>
    <t>Saffi Kety</t>
  </si>
  <si>
    <t>Jessica Edwards</t>
  </si>
  <si>
    <t>106</t>
  </si>
  <si>
    <t>Macey Brough</t>
  </si>
  <si>
    <t>Emme Carr</t>
  </si>
  <si>
    <t>Alarna Champaneri</t>
  </si>
  <si>
    <t>5</t>
  </si>
  <si>
    <t>Ella Jones Ruff</t>
  </si>
  <si>
    <t>Marcey Mcnulty</t>
  </si>
  <si>
    <t>WEST MIDLANDS NDP OUT OF AGE GRADE 6 CHAMPIONSHIPS</t>
  </si>
  <si>
    <t xml:space="preserve">NDP 6 OUT OF AGE </t>
  </si>
  <si>
    <t>125</t>
  </si>
  <si>
    <t>Merryn Bird</t>
  </si>
  <si>
    <t xml:space="preserve">Birmingham Flames </t>
  </si>
  <si>
    <t>Georgia Fearn</t>
  </si>
  <si>
    <t>East Staffs</t>
  </si>
  <si>
    <t>Mollie Cotterill</t>
  </si>
  <si>
    <t>Phoebe Fletcher</t>
  </si>
  <si>
    <t xml:space="preserve">Park Wrekin </t>
  </si>
  <si>
    <t>Madison Jones</t>
  </si>
  <si>
    <t>132</t>
  </si>
  <si>
    <t>Daisy Beale</t>
  </si>
  <si>
    <t>Hereford Sparks</t>
  </si>
  <si>
    <t>138</t>
  </si>
  <si>
    <t>Georgie Smaje</t>
  </si>
  <si>
    <t>122</t>
  </si>
  <si>
    <t>Gracie Jones</t>
  </si>
  <si>
    <t>Airborne</t>
  </si>
  <si>
    <t>124</t>
  </si>
  <si>
    <t>Tilly  Athersmith</t>
  </si>
  <si>
    <t xml:space="preserve">Birches Valley </t>
  </si>
  <si>
    <t>140</t>
  </si>
  <si>
    <t>Lakhvir Bhakar</t>
  </si>
  <si>
    <t>Lorelai Maxwell</t>
  </si>
  <si>
    <t xml:space="preserve">Uttoxeter </t>
  </si>
  <si>
    <t>Amelia Fernihough</t>
  </si>
  <si>
    <t>Isabella Painter</t>
  </si>
  <si>
    <t xml:space="preserve">Amelia  Sanders </t>
  </si>
  <si>
    <t>Worcestershire</t>
  </si>
  <si>
    <t>Alloya Gallimore</t>
  </si>
  <si>
    <t>139</t>
  </si>
  <si>
    <t>Imogen Davies</t>
  </si>
  <si>
    <t>Chloe  Coffin</t>
  </si>
  <si>
    <t>123</t>
  </si>
  <si>
    <t>Emily Peat</t>
  </si>
  <si>
    <t>Maisie Holdcroft</t>
  </si>
  <si>
    <t xml:space="preserve">Mohetha  Uthayanan </t>
  </si>
  <si>
    <t>Tilly Rose</t>
  </si>
  <si>
    <t xml:space="preserve">Idsall </t>
  </si>
  <si>
    <t xml:space="preserve">Sofia Assinder </t>
  </si>
  <si>
    <t>Ellie Lu Tedd</t>
  </si>
  <si>
    <t xml:space="preserve">Chelmsley Wood </t>
  </si>
  <si>
    <t>133</t>
  </si>
  <si>
    <t>Amy Howell</t>
  </si>
  <si>
    <t>Beatrice  Meredith-Mahn</t>
  </si>
  <si>
    <t>Larae  Hale</t>
  </si>
  <si>
    <t>WEST MIDLANDS NDP IN AGE GRADE 5 CHAMPIONSHIPS</t>
  </si>
  <si>
    <t xml:space="preserve">NDP 5 IN AGE </t>
  </si>
  <si>
    <t>52</t>
  </si>
  <si>
    <t>Evie Nicholls</t>
  </si>
  <si>
    <t>Beth Evans</t>
  </si>
  <si>
    <t>Revolution</t>
  </si>
  <si>
    <t>Dhemi-Lea Simpson Taylor</t>
  </si>
  <si>
    <t>Addison Davies</t>
  </si>
  <si>
    <t>Saffron Smith</t>
  </si>
  <si>
    <t>Francesca James</t>
  </si>
  <si>
    <t>119</t>
  </si>
  <si>
    <t>Annie-May  Chinnock</t>
  </si>
  <si>
    <t>Lola Bate</t>
  </si>
  <si>
    <t>Marnie Hastings</t>
  </si>
  <si>
    <t>Honor Fallows</t>
  </si>
  <si>
    <t>116</t>
  </si>
  <si>
    <t>Poppy O'Sullivan</t>
  </si>
  <si>
    <t>Amber James</t>
  </si>
  <si>
    <t>53</t>
  </si>
  <si>
    <t>Sian Hetherington</t>
  </si>
  <si>
    <t>Lucy Kplomedo</t>
  </si>
  <si>
    <t>Sophie Lawrence</t>
  </si>
  <si>
    <t>Sydney Hughes</t>
  </si>
  <si>
    <t>50</t>
  </si>
  <si>
    <t>Bethan Harding</t>
  </si>
  <si>
    <t>59</t>
  </si>
  <si>
    <t>Amelia Hawker</t>
  </si>
  <si>
    <t>Jorja Simpson</t>
  </si>
  <si>
    <t>Amelie Crocker</t>
  </si>
  <si>
    <t>67</t>
  </si>
  <si>
    <t>Olivia Chambers</t>
  </si>
  <si>
    <t>City of Worcester</t>
  </si>
  <si>
    <t>118</t>
  </si>
  <si>
    <t>Annie Mcgowan</t>
  </si>
  <si>
    <t>54</t>
  </si>
  <si>
    <t>Evie-May  Russell</t>
  </si>
  <si>
    <t>Sophie Belford</t>
  </si>
  <si>
    <t>41</t>
  </si>
  <si>
    <t>Ava Johnson</t>
  </si>
  <si>
    <t>69</t>
  </si>
  <si>
    <t>Jessica Miles</t>
  </si>
  <si>
    <t>Lily Thwaites</t>
  </si>
  <si>
    <t>60</t>
  </si>
  <si>
    <t>Isabel Turnbull</t>
  </si>
  <si>
    <t>Emma Cekrezi</t>
  </si>
  <si>
    <t>42</t>
  </si>
  <si>
    <t>Amelia Cash</t>
  </si>
  <si>
    <t>Ava Florence Hawkes</t>
  </si>
  <si>
    <t>120</t>
  </si>
  <si>
    <t>Jasmine Waterman</t>
  </si>
  <si>
    <t>Olivia Lowell</t>
  </si>
  <si>
    <t xml:space="preserve">Back 2 Back </t>
  </si>
  <si>
    <t>Keirie Fellows</t>
  </si>
  <si>
    <t>Ashleigh Prince</t>
  </si>
  <si>
    <t xml:space="preserve">Coleshill </t>
  </si>
  <si>
    <t>65</t>
  </si>
  <si>
    <t>Jessica Joberns</t>
  </si>
  <si>
    <t>Stella Sant</t>
  </si>
  <si>
    <t>JNB</t>
  </si>
  <si>
    <t>Evie Davies</t>
  </si>
  <si>
    <t>68</t>
  </si>
  <si>
    <t>Gracie Pouch</t>
  </si>
  <si>
    <t>115</t>
  </si>
  <si>
    <t>Sienna Sebastiano</t>
  </si>
  <si>
    <t xml:space="preserve">Wyre Forest </t>
  </si>
  <si>
    <t>51</t>
  </si>
  <si>
    <t>Maisie Edwards</t>
  </si>
  <si>
    <t>113</t>
  </si>
  <si>
    <t>Lexi Williams</t>
  </si>
  <si>
    <t>44</t>
  </si>
  <si>
    <t>Evie-Rose Marsh</t>
  </si>
  <si>
    <t>114</t>
  </si>
  <si>
    <t>Matilda Swinburne</t>
  </si>
  <si>
    <t>66</t>
  </si>
  <si>
    <t>Scarlett Solecki-Hallisey</t>
  </si>
  <si>
    <t>Millie Lewis</t>
  </si>
  <si>
    <t>Madeleine Squires</t>
  </si>
  <si>
    <t>Abigail Lythgoe</t>
  </si>
  <si>
    <t>Alice Evans</t>
  </si>
  <si>
    <t>Phoebe Cook</t>
  </si>
  <si>
    <t xml:space="preserve">Dudley </t>
  </si>
  <si>
    <t>WEST MIDLANDS NDP OUT OF AGE GRADE 5 CHAMPIONSHIPS</t>
  </si>
  <si>
    <t xml:space="preserve">NDP 5 OUT OF AGE </t>
  </si>
  <si>
    <t>Ellena Southall</t>
  </si>
  <si>
    <t>Hollie Parry</t>
  </si>
  <si>
    <t xml:space="preserve">Revolution </t>
  </si>
  <si>
    <t>Phoebe Coffen</t>
  </si>
  <si>
    <t>Faye Bradley</t>
  </si>
  <si>
    <t>159</t>
  </si>
  <si>
    <t>Summer-Lily Gifford</t>
  </si>
  <si>
    <t>Jaea Matthews</t>
  </si>
  <si>
    <t>170</t>
  </si>
  <si>
    <t>Lily Moss</t>
  </si>
  <si>
    <t>160</t>
  </si>
  <si>
    <t>Lydia Oakley</t>
  </si>
  <si>
    <t>Lily Thompson</t>
  </si>
  <si>
    <t>Elin Bucknall</t>
  </si>
  <si>
    <t>151</t>
  </si>
  <si>
    <t>Hollie Smith</t>
  </si>
  <si>
    <t>Tuesdie Wilcox</t>
  </si>
  <si>
    <t>152</t>
  </si>
  <si>
    <t>Katie Aston</t>
  </si>
  <si>
    <t>Miah Ryder</t>
  </si>
  <si>
    <t>Erin Snape</t>
  </si>
  <si>
    <t>Shooting Stars</t>
  </si>
  <si>
    <t>Daisy Salvin</t>
  </si>
  <si>
    <t>155</t>
  </si>
  <si>
    <t>Imogen Perry</t>
  </si>
  <si>
    <t>Lilia Yardley</t>
  </si>
  <si>
    <t>Lyla Ball</t>
  </si>
  <si>
    <t>Isabella Wagner</t>
  </si>
  <si>
    <t>154</t>
  </si>
  <si>
    <t xml:space="preserve">Millicent Wiggins </t>
  </si>
  <si>
    <t>Hayden Rogerson</t>
  </si>
  <si>
    <t>Poppy Zimmermann</t>
  </si>
  <si>
    <t>Wyre Forest</t>
  </si>
  <si>
    <t>158</t>
  </si>
  <si>
    <t>Isabelle Burgess</t>
  </si>
  <si>
    <t>Chloe Brailsford</t>
  </si>
  <si>
    <t>169</t>
  </si>
  <si>
    <t>Kaya Piatek</t>
  </si>
  <si>
    <t>161</t>
  </si>
  <si>
    <t>Carys Niamh Orme</t>
  </si>
  <si>
    <t>Coleshill</t>
  </si>
  <si>
    <t>150</t>
  </si>
  <si>
    <t>Daisy Talbot</t>
  </si>
  <si>
    <t>Sophie Johnson</t>
  </si>
  <si>
    <t xml:space="preserve">Worcestershire </t>
  </si>
  <si>
    <t>182</t>
  </si>
  <si>
    <t>Jasmine Jones</t>
  </si>
  <si>
    <t>Ruby Robinson</t>
  </si>
  <si>
    <t>Rebecca Tickle</t>
  </si>
  <si>
    <t>156</t>
  </si>
  <si>
    <t>Kimoya Foster</t>
  </si>
  <si>
    <t>Bella Williams</t>
  </si>
  <si>
    <t>Poppy Moelwyn-Williams</t>
  </si>
  <si>
    <t>181</t>
  </si>
  <si>
    <t>Bethany Murror</t>
  </si>
  <si>
    <t>Phoebe Lloyd</t>
  </si>
  <si>
    <t>164</t>
  </si>
  <si>
    <t>Ruby Thomas</t>
  </si>
  <si>
    <t>165</t>
  </si>
  <si>
    <t>Faith  Davies</t>
  </si>
  <si>
    <t>157</t>
  </si>
  <si>
    <t>Ruby Sims</t>
  </si>
  <si>
    <t>WEST MIDLANDS REGIONAL GRADE 1 CHAMPIONSHIPS</t>
  </si>
  <si>
    <t>28th APRIL 2019</t>
  </si>
  <si>
    <t>REGIONAL GRADE 1</t>
  </si>
  <si>
    <t>Ellana Foreman</t>
  </si>
  <si>
    <t>Serena Castaneda</t>
  </si>
  <si>
    <t>Kellen Sutherland</t>
  </si>
  <si>
    <t>Ruby Batchelor</t>
  </si>
  <si>
    <t>Alisha Howle-Mccue</t>
  </si>
  <si>
    <t>Orla Clarke</t>
  </si>
  <si>
    <t>Robyn Preissler</t>
  </si>
  <si>
    <t>Abbie Green</t>
  </si>
  <si>
    <t>Megan Startin</t>
  </si>
  <si>
    <t>Ella Plimmer</t>
  </si>
  <si>
    <t>Ceri O'Hagan</t>
  </si>
  <si>
    <t>Sadie Ellis</t>
  </si>
  <si>
    <t>Elia Coathup</t>
  </si>
  <si>
    <t>Jessica Turley</t>
  </si>
  <si>
    <t>Hema Toor</t>
  </si>
  <si>
    <t>Jemima Minchin</t>
  </si>
  <si>
    <t>Lottie Andrews</t>
  </si>
  <si>
    <t>WEST MIDLANDS REGIONAL GRADE 2 CHAMPIONSHIPS</t>
  </si>
  <si>
    <t>REGIONAL GRADE 2</t>
  </si>
  <si>
    <t>197</t>
  </si>
  <si>
    <t>Catrise Hart</t>
  </si>
  <si>
    <t>Dominika Obniska</t>
  </si>
  <si>
    <t>Olivia Bartlett</t>
  </si>
  <si>
    <t>Jessica Hughes</t>
  </si>
  <si>
    <t xml:space="preserve">Earls </t>
  </si>
  <si>
    <t>189</t>
  </si>
  <si>
    <t>Matilda Hedge</t>
  </si>
  <si>
    <t>212</t>
  </si>
  <si>
    <t>Aoibhinn Jones</t>
  </si>
  <si>
    <t>191</t>
  </si>
  <si>
    <t>Abi Lee</t>
  </si>
  <si>
    <t>Ruby-May Gullis</t>
  </si>
  <si>
    <t>Mya Priestley</t>
  </si>
  <si>
    <t>Ebony Walsh</t>
  </si>
  <si>
    <t>213</t>
  </si>
  <si>
    <t>Zofia Rojek</t>
  </si>
  <si>
    <t>Millie Harper</t>
  </si>
  <si>
    <t>Sadie Brown</t>
  </si>
  <si>
    <t>Jessica Watts</t>
  </si>
  <si>
    <t>192</t>
  </si>
  <si>
    <t>Marissa-Mae Simner</t>
  </si>
  <si>
    <t>Grace Larner</t>
  </si>
  <si>
    <t>214</t>
  </si>
  <si>
    <t xml:space="preserve">Isabelle  Windsor </t>
  </si>
  <si>
    <t>Alice Dankenbring</t>
  </si>
  <si>
    <t>Scarlett Mitchell</t>
  </si>
  <si>
    <t>208</t>
  </si>
  <si>
    <t>Marisa Gordon</t>
  </si>
  <si>
    <t>200</t>
  </si>
  <si>
    <t>Niamh Lanckham</t>
  </si>
  <si>
    <t>190</t>
  </si>
  <si>
    <t>Paige Johnson</t>
  </si>
  <si>
    <t>198</t>
  </si>
  <si>
    <t>Hermione Hencher</t>
  </si>
  <si>
    <t>Sophia Haralambous</t>
  </si>
  <si>
    <t>Alice Smith</t>
  </si>
  <si>
    <t>194</t>
  </si>
  <si>
    <t>Melissa Cannon</t>
  </si>
  <si>
    <t>Amelia Pyner</t>
  </si>
  <si>
    <t>207</t>
  </si>
  <si>
    <t>Emily Watts</t>
  </si>
  <si>
    <t>Emily Byrne</t>
  </si>
  <si>
    <t>Megan Smith</t>
  </si>
  <si>
    <t>Libby-May Price</t>
  </si>
  <si>
    <t>Katelyn Smith</t>
  </si>
  <si>
    <t>199</t>
  </si>
  <si>
    <t>Nellie Lewis</t>
  </si>
  <si>
    <t>WEST MIDLANDS REGIONAL GRADE 3 CHAMPIONSHIPS</t>
  </si>
  <si>
    <t>REGIONAL GRADE 3</t>
  </si>
  <si>
    <t>Jessica Morfill</t>
  </si>
  <si>
    <t>Harlowe Wilkes</t>
  </si>
  <si>
    <t>Elise Rose</t>
  </si>
  <si>
    <t>Isabel Saynor</t>
  </si>
  <si>
    <t>North Birmingham Community</t>
  </si>
  <si>
    <t>Ffion Raw</t>
  </si>
  <si>
    <t>Ava Homer</t>
  </si>
  <si>
    <t>Ruby Vickers</t>
  </si>
  <si>
    <t>Amber Colley</t>
  </si>
  <si>
    <t>Summer Carter</t>
  </si>
  <si>
    <t>Eden Mcgarvie</t>
  </si>
  <si>
    <t>Emily Stephens</t>
  </si>
  <si>
    <t>Jessica Barnett</t>
  </si>
  <si>
    <t>Isabel Cartwright</t>
  </si>
  <si>
    <t>Chloe Betts</t>
  </si>
  <si>
    <t xml:space="preserve">Rugby </t>
  </si>
  <si>
    <t>Sophie Murphy</t>
  </si>
  <si>
    <t>Grace Floyd</t>
  </si>
  <si>
    <t xml:space="preserve">Poppy-Rose Farren </t>
  </si>
  <si>
    <t xml:space="preserve">Nuneaton </t>
  </si>
  <si>
    <t>Aimee Hooper</t>
  </si>
  <si>
    <t>Ruby Evans</t>
  </si>
  <si>
    <t>Holly Padfield</t>
  </si>
  <si>
    <t>Lucy  Harte</t>
  </si>
  <si>
    <t>Ffion Davies</t>
  </si>
  <si>
    <t>Goda Lisaite</t>
  </si>
  <si>
    <t>Halli Lanehart</t>
  </si>
  <si>
    <t>Mary Needham</t>
  </si>
  <si>
    <t>Amelia Empsall Walker</t>
  </si>
  <si>
    <t>Darcey Mccall</t>
  </si>
  <si>
    <t>Ellie Daines</t>
  </si>
  <si>
    <t>Amelia Chaplin</t>
  </si>
  <si>
    <t>Rosalie Williams</t>
  </si>
  <si>
    <t>Macey Jewkes</t>
  </si>
  <si>
    <t>Nadia Wojcik</t>
  </si>
  <si>
    <t>Keisha-Lee Simner</t>
  </si>
  <si>
    <t>Lily Odom</t>
  </si>
  <si>
    <t>Zara Palmer</t>
  </si>
  <si>
    <t>Mya Hillary</t>
  </si>
  <si>
    <t>Amy Jones</t>
  </si>
  <si>
    <t>Rachel Hadley</t>
  </si>
  <si>
    <t>Rachael Sherlock</t>
  </si>
  <si>
    <t>Back 2 Back</t>
  </si>
  <si>
    <t>Ruby Thomas-Bent</t>
  </si>
  <si>
    <t>Ellie Allan</t>
  </si>
  <si>
    <t>Isabel McRoberts</t>
  </si>
  <si>
    <t>Evangeline Lymer</t>
  </si>
  <si>
    <t>Zara Shenton</t>
  </si>
  <si>
    <t>Imogen Rogerson</t>
  </si>
  <si>
    <t>Niamh Lyth</t>
  </si>
  <si>
    <t>Daisy Walker</t>
  </si>
  <si>
    <t>Kya Johnston</t>
  </si>
  <si>
    <t>Abbie Leaver</t>
  </si>
  <si>
    <t>Thea Baguley</t>
  </si>
  <si>
    <t>May Bird</t>
  </si>
  <si>
    <t>Ruby Batey</t>
  </si>
  <si>
    <t>Madeleine Ball</t>
  </si>
  <si>
    <t>Megan Watkins</t>
  </si>
  <si>
    <t>Mya Orme</t>
  </si>
  <si>
    <t>Elena-Sofia Remero</t>
  </si>
  <si>
    <t>Darcie Suddick</t>
  </si>
  <si>
    <t>Mia Macdonald</t>
  </si>
  <si>
    <t>Paige Wood</t>
  </si>
  <si>
    <t>Marci White</t>
  </si>
  <si>
    <t>Grace Butler</t>
  </si>
  <si>
    <t>WEST MIDLANDS REGIONAL GRADE 4 CHAMPIONSHIPS</t>
  </si>
  <si>
    <t xml:space="preserve">REGIONAL GRADE 4 </t>
  </si>
  <si>
    <t>Aithne Anin-Mensah</t>
  </si>
  <si>
    <t>Madison Stone</t>
  </si>
  <si>
    <t>Rose Baker</t>
  </si>
  <si>
    <t>Abigail Fox</t>
  </si>
  <si>
    <t xml:space="preserve">North Birmingham Community </t>
  </si>
  <si>
    <t>Serrenitee - Orelle  Hibbert</t>
  </si>
  <si>
    <t>Aurelia Ehiogu</t>
  </si>
  <si>
    <t>Roxy Joyce</t>
  </si>
  <si>
    <t>Erin Mcaulley</t>
  </si>
  <si>
    <t>Evie Storrer</t>
  </si>
  <si>
    <t>Aimee Goodfellow</t>
  </si>
  <si>
    <t>Darcy Brown</t>
  </si>
  <si>
    <t xml:space="preserve">Melody  Masefield </t>
  </si>
  <si>
    <t>Skye Taylor</t>
  </si>
  <si>
    <t>Sareya Reece</t>
  </si>
  <si>
    <t>Grace  Austin</t>
  </si>
  <si>
    <t>Ella Lewis</t>
  </si>
  <si>
    <t>Emily Duncan</t>
  </si>
  <si>
    <t>Chloe Read</t>
  </si>
  <si>
    <t>Amalie Hughes</t>
  </si>
  <si>
    <t>Lexi Ward</t>
  </si>
  <si>
    <t>Ellie Holden</t>
  </si>
  <si>
    <t>Ruby Mountford</t>
  </si>
  <si>
    <t>Bethany Wilde</t>
  </si>
  <si>
    <t>Harriet Frisby</t>
  </si>
  <si>
    <t>Isla Steed</t>
  </si>
  <si>
    <t>Emma Furnival</t>
  </si>
  <si>
    <t>Daisy Mae Dowell</t>
  </si>
  <si>
    <t>Hollie Allen</t>
  </si>
  <si>
    <t>Chloe  Child</t>
  </si>
  <si>
    <t>Katie Lippitt</t>
  </si>
  <si>
    <t>Saskia Rose Lockley</t>
  </si>
  <si>
    <t>Alexa Ross</t>
  </si>
  <si>
    <t>Harriet Bateman</t>
  </si>
  <si>
    <t>Haf Rees</t>
  </si>
  <si>
    <t>Amelia Grabiec</t>
  </si>
  <si>
    <t>Matilda Lawson</t>
  </si>
  <si>
    <t xml:space="preserve">Isabelle Simpson </t>
  </si>
  <si>
    <t>Lauren Caddick</t>
  </si>
  <si>
    <t>Lily Hayward</t>
  </si>
  <si>
    <t>Madison Moloney</t>
  </si>
  <si>
    <t>Chloe Crocker</t>
  </si>
  <si>
    <t>Jasmine Dytor</t>
  </si>
  <si>
    <t>Phoebe Bridges</t>
  </si>
  <si>
    <t>Fearne Davis</t>
  </si>
  <si>
    <t>Abbey Belgian</t>
  </si>
  <si>
    <t>City of Stoke</t>
  </si>
  <si>
    <t>Beth Ross</t>
  </si>
  <si>
    <t>Charlotte Dale</t>
  </si>
  <si>
    <t>Grace Hyde</t>
  </si>
  <si>
    <t>Sophie Maundrell</t>
  </si>
  <si>
    <t>Evie Troth</t>
  </si>
  <si>
    <t>Macy Rowe</t>
  </si>
  <si>
    <t>Laney Anais Eddolls-Johnson</t>
  </si>
  <si>
    <t>Emma Rixom</t>
  </si>
  <si>
    <t>Amy Geddes</t>
  </si>
  <si>
    <t>Millie-Rose Gibson</t>
  </si>
  <si>
    <t>Ella Jennings</t>
  </si>
  <si>
    <t>Bella-Anais Simms</t>
  </si>
  <si>
    <t>Aimee Powell</t>
  </si>
  <si>
    <t>Amber Perry</t>
  </si>
  <si>
    <t>Asia'H O'Shaughnessy</t>
  </si>
  <si>
    <t xml:space="preserve">Florence Rose Downes </t>
  </si>
  <si>
    <t>Megan Gayden</t>
  </si>
  <si>
    <t>Dudley</t>
  </si>
  <si>
    <t>Anna Lewis</t>
  </si>
  <si>
    <t>Ellie Bowen</t>
  </si>
  <si>
    <t xml:space="preserve">Jemima Dawson </t>
  </si>
  <si>
    <t>Milan Wilkes</t>
  </si>
  <si>
    <t>Amirah Hewitt</t>
  </si>
  <si>
    <t>Morgan Hough</t>
  </si>
  <si>
    <t>Madeleine Hartley-Bendle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</si>
</sst>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_ ;[RED]\-0.00\ "/>
    <numFmt numFmtId="167" formatCode="0.00"/>
    <numFmt numFmtId="168" formatCode="@"/>
  </numFmts>
  <fonts count="6">
    <font>
      <sz val="10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6"/>
      <name val="Arial"/>
      <family val="2"/>
    </font>
    <font>
      <strike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7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" fillId="0" borderId="1" xfId="21" applyFont="1" applyFill="1" applyBorder="1" applyAlignment="1">
      <alignment horizontal="center"/>
      <protection/>
    </xf>
    <xf numFmtId="164" fontId="1" fillId="0" borderId="1" xfId="21" applyFont="1" applyBorder="1">
      <alignment/>
      <protection/>
    </xf>
    <xf numFmtId="165" fontId="0" fillId="0" borderId="0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7" fontId="4" fillId="2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0" fillId="2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dxfs count="3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CCCCFF"/>
          <bgColor rgb="FFC0C0C0"/>
        </patternFill>
      </fill>
      <border/>
    </dxf>
    <dxf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S97"/>
  <sheetViews>
    <sheetView zoomScale="90" zoomScaleNormal="90" workbookViewId="0" topLeftCell="A1">
      <pane ySplit="4" topLeftCell="A59" activePane="bottomLeft" state="frozen"/>
      <selection pane="topLeft" activeCell="A1" sqref="A1"/>
      <selection pane="bottomLeft" activeCell="C52" sqref="C52"/>
    </sheetView>
  </sheetViews>
  <sheetFormatPr defaultColWidth="25.33203125" defaultRowHeight="13.5" customHeight="1"/>
  <cols>
    <col min="1" max="1" width="5.33203125" style="1" customWidth="1"/>
    <col min="2" max="2" width="29" style="2" customWidth="1"/>
    <col min="3" max="3" width="21.66015625" style="2" customWidth="1"/>
    <col min="4" max="4" width="9" style="3" customWidth="1"/>
    <col min="5" max="5" width="6.83203125" style="2" customWidth="1"/>
    <col min="6" max="6" width="7.16015625" style="3" customWidth="1"/>
    <col min="7" max="7" width="6.83203125" style="2" customWidth="1"/>
    <col min="8" max="8" width="8" style="3" customWidth="1"/>
    <col min="9" max="9" width="6.83203125" style="2" customWidth="1"/>
    <col min="10" max="10" width="8.83203125" style="3" customWidth="1"/>
    <col min="11" max="11" width="6.83203125" style="2" customWidth="1"/>
    <col min="12" max="12" width="7.16015625" style="3" customWidth="1"/>
    <col min="13" max="13" width="6.83203125" style="2" customWidth="1"/>
    <col min="14" max="14" width="9" style="2" customWidth="1"/>
    <col min="15" max="15" width="6.83203125" style="2" customWidth="1"/>
    <col min="16" max="16" width="2.16015625" style="2" customWidth="1"/>
    <col min="17" max="17" width="25.16015625" style="2" customWidth="1"/>
    <col min="18" max="18" width="25.16015625" style="4" customWidth="1"/>
    <col min="19" max="16384" width="25.16015625" style="2" customWidth="1"/>
  </cols>
  <sheetData>
    <row r="1" spans="1:14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3.5" customHeight="1">
      <c r="M3" s="5"/>
    </row>
    <row r="4" spans="1:16" ht="13.5" customHeight="1">
      <c r="A4" s="6"/>
      <c r="B4" s="7" t="s">
        <v>2</v>
      </c>
      <c r="C4" s="2" t="s">
        <v>3</v>
      </c>
      <c r="D4" s="3" t="s">
        <v>4</v>
      </c>
      <c r="E4" s="2" t="s">
        <v>5</v>
      </c>
      <c r="F4" s="3" t="s">
        <v>6</v>
      </c>
      <c r="G4" s="2" t="s">
        <v>5</v>
      </c>
      <c r="H4" s="3" t="s">
        <v>7</v>
      </c>
      <c r="I4" s="2" t="s">
        <v>5</v>
      </c>
      <c r="J4" s="3" t="s">
        <v>8</v>
      </c>
      <c r="K4" s="2" t="s">
        <v>5</v>
      </c>
      <c r="L4" s="3" t="s">
        <v>9</v>
      </c>
      <c r="M4" s="5" t="s">
        <v>5</v>
      </c>
      <c r="N4" s="2" t="s">
        <v>10</v>
      </c>
      <c r="O4" s="2" t="s">
        <v>5</v>
      </c>
      <c r="P4" s="8"/>
    </row>
    <row r="5" spans="1:16" ht="10.5" customHeight="1">
      <c r="A5" s="6"/>
      <c r="P5" s="8"/>
    </row>
    <row r="6" spans="1:16" ht="17.25" customHeight="1">
      <c r="A6" s="6"/>
      <c r="B6" s="9" t="s">
        <v>11</v>
      </c>
      <c r="P6" s="8"/>
    </row>
    <row r="7" spans="1:16" ht="17.25" customHeight="1">
      <c r="A7" s="6"/>
      <c r="B7" s="9"/>
      <c r="D7" s="10"/>
      <c r="E7" s="11"/>
      <c r="F7" s="10"/>
      <c r="G7" s="11"/>
      <c r="H7" s="10"/>
      <c r="I7" s="11"/>
      <c r="J7" s="10"/>
      <c r="K7" s="11"/>
      <c r="L7" s="10"/>
      <c r="M7" s="11"/>
      <c r="N7" s="11"/>
      <c r="O7" s="11"/>
      <c r="P7" s="12"/>
    </row>
    <row r="8" spans="1:16" ht="13.5" customHeight="1">
      <c r="A8" s="13" t="s">
        <v>12</v>
      </c>
      <c r="B8" s="14" t="s">
        <v>13</v>
      </c>
      <c r="C8" s="14" t="s">
        <v>14</v>
      </c>
      <c r="D8" s="15">
        <v>13.17</v>
      </c>
      <c r="E8" s="14">
        <f aca="true" t="shared" si="0" ref="E8:E39">RANK(D8,D$8:D$76)</f>
        <v>15</v>
      </c>
      <c r="F8" s="15">
        <v>13.3</v>
      </c>
      <c r="G8" s="14">
        <f aca="true" t="shared" si="1" ref="G8:G39">RANK(F8,F$8:F$76)</f>
        <v>1</v>
      </c>
      <c r="H8" s="15">
        <v>13.7</v>
      </c>
      <c r="I8" s="14">
        <f aca="true" t="shared" si="2" ref="I8:I39">RANK(H8,H$8:H$76)</f>
        <v>1</v>
      </c>
      <c r="J8" s="15">
        <v>13.47</v>
      </c>
      <c r="K8" s="14">
        <f aca="true" t="shared" si="3" ref="K8:K39">RANK(J8,J$8:J$76)</f>
        <v>1</v>
      </c>
      <c r="L8" s="15">
        <v>13.15</v>
      </c>
      <c r="M8" s="14">
        <f aca="true" t="shared" si="4" ref="M8:M39">RANK(L8,L$8:L$76)</f>
        <v>2</v>
      </c>
      <c r="N8" s="16">
        <f aca="true" t="shared" si="5" ref="N8:N39">D8+F8+H8+J8+L8</f>
        <v>66.79</v>
      </c>
      <c r="O8" s="14">
        <f aca="true" t="shared" si="6" ref="O8:O39">RANK(N8,N$8:N$76)</f>
        <v>1</v>
      </c>
      <c r="P8" s="17" t="str">
        <f aca="true" t="shared" si="7" ref="P8:P39">IF(N8&lt;47.5,"F",(IF(N8&lt;52.5,"P",(IF(N8&lt;57.5,"C","D")))))</f>
        <v>D</v>
      </c>
    </row>
    <row r="9" spans="1:16" ht="12.75" customHeight="1">
      <c r="A9" s="13" t="s">
        <v>15</v>
      </c>
      <c r="B9" s="14" t="s">
        <v>16</v>
      </c>
      <c r="C9" s="14" t="s">
        <v>17</v>
      </c>
      <c r="D9" s="15">
        <v>13</v>
      </c>
      <c r="E9" s="14">
        <f t="shared" si="0"/>
        <v>28</v>
      </c>
      <c r="F9" s="15">
        <v>13.05</v>
      </c>
      <c r="G9" s="14">
        <f t="shared" si="1"/>
        <v>3</v>
      </c>
      <c r="H9" s="15">
        <v>13.1</v>
      </c>
      <c r="I9" s="14">
        <f t="shared" si="2"/>
        <v>10</v>
      </c>
      <c r="J9" s="15">
        <v>12.94</v>
      </c>
      <c r="K9" s="14">
        <f t="shared" si="3"/>
        <v>3</v>
      </c>
      <c r="L9" s="15">
        <v>13.2</v>
      </c>
      <c r="M9" s="14">
        <f t="shared" si="4"/>
        <v>1</v>
      </c>
      <c r="N9" s="16">
        <f t="shared" si="5"/>
        <v>65.28999999999999</v>
      </c>
      <c r="O9" s="14">
        <f t="shared" si="6"/>
        <v>2</v>
      </c>
      <c r="P9" s="17" t="str">
        <f t="shared" si="7"/>
        <v>D</v>
      </c>
    </row>
    <row r="10" spans="1:16" ht="12.75" customHeight="1">
      <c r="A10" s="13">
        <v>105</v>
      </c>
      <c r="B10" s="14" t="s">
        <v>18</v>
      </c>
      <c r="C10" s="14" t="s">
        <v>19</v>
      </c>
      <c r="D10" s="15">
        <v>13.04</v>
      </c>
      <c r="E10" s="14">
        <f t="shared" si="0"/>
        <v>26</v>
      </c>
      <c r="F10" s="15">
        <v>12.95</v>
      </c>
      <c r="G10" s="14">
        <f t="shared" si="1"/>
        <v>4</v>
      </c>
      <c r="H10" s="15">
        <v>13.45</v>
      </c>
      <c r="I10" s="14">
        <f t="shared" si="2"/>
        <v>2</v>
      </c>
      <c r="J10" s="15">
        <v>12.84</v>
      </c>
      <c r="K10" s="14">
        <f t="shared" si="3"/>
        <v>7</v>
      </c>
      <c r="L10" s="15">
        <v>13</v>
      </c>
      <c r="M10" s="14">
        <f t="shared" si="4"/>
        <v>4</v>
      </c>
      <c r="N10" s="16">
        <f t="shared" si="5"/>
        <v>65.28</v>
      </c>
      <c r="O10" s="14">
        <f t="shared" si="6"/>
        <v>3</v>
      </c>
      <c r="P10" s="17" t="str">
        <f t="shared" si="7"/>
        <v>D</v>
      </c>
    </row>
    <row r="11" spans="1:16" ht="12.75" customHeight="1">
      <c r="A11" s="13" t="s">
        <v>20</v>
      </c>
      <c r="B11" s="14" t="s">
        <v>21</v>
      </c>
      <c r="C11" s="14" t="s">
        <v>22</v>
      </c>
      <c r="D11" s="15">
        <v>12.57</v>
      </c>
      <c r="E11" s="14">
        <f t="shared" si="0"/>
        <v>61</v>
      </c>
      <c r="F11" s="15">
        <v>13.3</v>
      </c>
      <c r="G11" s="14">
        <f t="shared" si="1"/>
        <v>1</v>
      </c>
      <c r="H11" s="15">
        <v>13.1</v>
      </c>
      <c r="I11" s="14">
        <f t="shared" si="2"/>
        <v>10</v>
      </c>
      <c r="J11" s="15">
        <v>12.97</v>
      </c>
      <c r="K11" s="14">
        <f t="shared" si="3"/>
        <v>2</v>
      </c>
      <c r="L11" s="15">
        <v>12.95</v>
      </c>
      <c r="M11" s="14">
        <f t="shared" si="4"/>
        <v>6</v>
      </c>
      <c r="N11" s="16">
        <f t="shared" si="5"/>
        <v>64.89</v>
      </c>
      <c r="O11" s="14">
        <f t="shared" si="6"/>
        <v>4</v>
      </c>
      <c r="P11" s="17" t="str">
        <f t="shared" si="7"/>
        <v>D</v>
      </c>
    </row>
    <row r="12" spans="1:19" s="19" customFormat="1" ht="12.75" customHeight="1">
      <c r="A12" s="13">
        <v>100</v>
      </c>
      <c r="B12" s="14" t="s">
        <v>23</v>
      </c>
      <c r="C12" s="14" t="s">
        <v>19</v>
      </c>
      <c r="D12" s="15">
        <v>13.3</v>
      </c>
      <c r="E12" s="14">
        <f t="shared" si="0"/>
        <v>4</v>
      </c>
      <c r="F12" s="15">
        <v>12.3</v>
      </c>
      <c r="G12" s="14">
        <f t="shared" si="1"/>
        <v>20</v>
      </c>
      <c r="H12" s="15">
        <v>13.3</v>
      </c>
      <c r="I12" s="14">
        <f t="shared" si="2"/>
        <v>3</v>
      </c>
      <c r="J12" s="15">
        <v>12.87</v>
      </c>
      <c r="K12" s="14">
        <f t="shared" si="3"/>
        <v>6</v>
      </c>
      <c r="L12" s="15">
        <v>13.1</v>
      </c>
      <c r="M12" s="14">
        <f t="shared" si="4"/>
        <v>3</v>
      </c>
      <c r="N12" s="16">
        <f t="shared" si="5"/>
        <v>64.87</v>
      </c>
      <c r="O12" s="14">
        <f t="shared" si="6"/>
        <v>5</v>
      </c>
      <c r="P12" s="17" t="str">
        <f t="shared" si="7"/>
        <v>D</v>
      </c>
      <c r="Q12" s="2"/>
      <c r="R12" s="18"/>
      <c r="S12" s="2"/>
    </row>
    <row r="13" spans="1:16" ht="12.75" customHeight="1">
      <c r="A13" s="13" t="s">
        <v>24</v>
      </c>
      <c r="B13" s="14" t="s">
        <v>25</v>
      </c>
      <c r="C13" s="14" t="s">
        <v>26</v>
      </c>
      <c r="D13" s="15">
        <v>13.07</v>
      </c>
      <c r="E13" s="14">
        <f t="shared" si="0"/>
        <v>24</v>
      </c>
      <c r="F13" s="15">
        <v>12.2</v>
      </c>
      <c r="G13" s="14">
        <f t="shared" si="1"/>
        <v>26</v>
      </c>
      <c r="H13" s="15">
        <v>13.15</v>
      </c>
      <c r="I13" s="14">
        <f t="shared" si="2"/>
        <v>8</v>
      </c>
      <c r="J13" s="15">
        <v>12.94</v>
      </c>
      <c r="K13" s="14">
        <f t="shared" si="3"/>
        <v>3</v>
      </c>
      <c r="L13" s="15">
        <v>13</v>
      </c>
      <c r="M13" s="14">
        <f t="shared" si="4"/>
        <v>4</v>
      </c>
      <c r="N13" s="16">
        <f t="shared" si="5"/>
        <v>64.36</v>
      </c>
      <c r="O13" s="14">
        <f t="shared" si="6"/>
        <v>6</v>
      </c>
      <c r="P13" s="17" t="str">
        <f t="shared" si="7"/>
        <v>D</v>
      </c>
    </row>
    <row r="14" spans="1:16" ht="12.75" customHeight="1">
      <c r="A14" s="13" t="s">
        <v>27</v>
      </c>
      <c r="B14" s="14" t="s">
        <v>28</v>
      </c>
      <c r="C14" s="14" t="s">
        <v>29</v>
      </c>
      <c r="D14" s="15">
        <v>13.2</v>
      </c>
      <c r="E14" s="14">
        <f t="shared" si="0"/>
        <v>12</v>
      </c>
      <c r="F14" s="15">
        <v>12.4</v>
      </c>
      <c r="G14" s="14">
        <f t="shared" si="1"/>
        <v>17</v>
      </c>
      <c r="H14" s="15">
        <v>13.2</v>
      </c>
      <c r="I14" s="14">
        <f t="shared" si="2"/>
        <v>6</v>
      </c>
      <c r="J14" s="15">
        <v>12.6</v>
      </c>
      <c r="K14" s="14">
        <f t="shared" si="3"/>
        <v>10</v>
      </c>
      <c r="L14" s="15">
        <v>12.7</v>
      </c>
      <c r="M14" s="14">
        <f t="shared" si="4"/>
        <v>9</v>
      </c>
      <c r="N14" s="16">
        <f t="shared" si="5"/>
        <v>64.1</v>
      </c>
      <c r="O14" s="14">
        <f t="shared" si="6"/>
        <v>7</v>
      </c>
      <c r="P14" s="17" t="str">
        <f t="shared" si="7"/>
        <v>D</v>
      </c>
    </row>
    <row r="15" spans="1:16" ht="12.75" customHeight="1">
      <c r="A15" s="13" t="s">
        <v>30</v>
      </c>
      <c r="B15" s="14" t="s">
        <v>31</v>
      </c>
      <c r="C15" s="14" t="s">
        <v>32</v>
      </c>
      <c r="D15" s="15">
        <v>13.37</v>
      </c>
      <c r="E15" s="14">
        <f t="shared" si="0"/>
        <v>1</v>
      </c>
      <c r="F15" s="15">
        <v>12.9</v>
      </c>
      <c r="G15" s="14">
        <f t="shared" si="1"/>
        <v>5</v>
      </c>
      <c r="H15" s="15">
        <v>13.25</v>
      </c>
      <c r="I15" s="14">
        <f t="shared" si="2"/>
        <v>4</v>
      </c>
      <c r="J15" s="15">
        <v>12.27</v>
      </c>
      <c r="K15" s="14">
        <f t="shared" si="3"/>
        <v>22</v>
      </c>
      <c r="L15" s="15">
        <v>11.8</v>
      </c>
      <c r="M15" s="14">
        <f t="shared" si="4"/>
        <v>28</v>
      </c>
      <c r="N15" s="16">
        <f t="shared" si="5"/>
        <v>63.58999999999999</v>
      </c>
      <c r="O15" s="14">
        <f t="shared" si="6"/>
        <v>8</v>
      </c>
      <c r="P15" s="17" t="str">
        <f t="shared" si="7"/>
        <v>D</v>
      </c>
    </row>
    <row r="16" spans="1:16" ht="13.5" customHeight="1">
      <c r="A16" s="13" t="s">
        <v>33</v>
      </c>
      <c r="B16" s="14" t="s">
        <v>34</v>
      </c>
      <c r="C16" s="14" t="s">
        <v>32</v>
      </c>
      <c r="D16" s="15">
        <v>13.27</v>
      </c>
      <c r="E16" s="14">
        <f t="shared" si="0"/>
        <v>7</v>
      </c>
      <c r="F16" s="15">
        <v>12.55</v>
      </c>
      <c r="G16" s="14">
        <f t="shared" si="1"/>
        <v>12</v>
      </c>
      <c r="H16" s="15">
        <v>13.2</v>
      </c>
      <c r="I16" s="14">
        <f t="shared" si="2"/>
        <v>6</v>
      </c>
      <c r="J16" s="15">
        <v>12.37</v>
      </c>
      <c r="K16" s="14">
        <f t="shared" si="3"/>
        <v>18</v>
      </c>
      <c r="L16" s="15">
        <v>12.1</v>
      </c>
      <c r="M16" s="14">
        <f t="shared" si="4"/>
        <v>20</v>
      </c>
      <c r="N16" s="16">
        <f t="shared" si="5"/>
        <v>63.489999999999995</v>
      </c>
      <c r="O16" s="14">
        <f t="shared" si="6"/>
        <v>9</v>
      </c>
      <c r="P16" s="17" t="str">
        <f t="shared" si="7"/>
        <v>D</v>
      </c>
    </row>
    <row r="17" spans="1:16" ht="12.75" customHeight="1">
      <c r="A17" s="13" t="s">
        <v>35</v>
      </c>
      <c r="B17" s="14" t="s">
        <v>36</v>
      </c>
      <c r="C17" s="14" t="s">
        <v>37</v>
      </c>
      <c r="D17" s="15">
        <v>13.17</v>
      </c>
      <c r="E17" s="14">
        <f t="shared" si="0"/>
        <v>15</v>
      </c>
      <c r="F17" s="15">
        <v>12.4</v>
      </c>
      <c r="G17" s="14">
        <f t="shared" si="1"/>
        <v>17</v>
      </c>
      <c r="H17" s="15">
        <v>12.5</v>
      </c>
      <c r="I17" s="14">
        <f t="shared" si="2"/>
        <v>43</v>
      </c>
      <c r="J17" s="15">
        <v>12.57</v>
      </c>
      <c r="K17" s="14">
        <f t="shared" si="3"/>
        <v>11</v>
      </c>
      <c r="L17" s="15">
        <v>12.75</v>
      </c>
      <c r="M17" s="14">
        <f t="shared" si="4"/>
        <v>8</v>
      </c>
      <c r="N17" s="16">
        <f t="shared" si="5"/>
        <v>63.39</v>
      </c>
      <c r="O17" s="14">
        <f t="shared" si="6"/>
        <v>10</v>
      </c>
      <c r="P17" s="17" t="str">
        <f t="shared" si="7"/>
        <v>D</v>
      </c>
    </row>
    <row r="18" spans="1:16" ht="12.75" customHeight="1">
      <c r="A18" s="13">
        <v>7</v>
      </c>
      <c r="B18" s="14" t="s">
        <v>38</v>
      </c>
      <c r="C18" s="14" t="s">
        <v>39</v>
      </c>
      <c r="D18" s="15">
        <v>12.84</v>
      </c>
      <c r="E18" s="14">
        <f t="shared" si="0"/>
        <v>42</v>
      </c>
      <c r="F18" s="15">
        <v>12.2</v>
      </c>
      <c r="G18" s="14">
        <f t="shared" si="1"/>
        <v>26</v>
      </c>
      <c r="H18" s="15">
        <v>12.8</v>
      </c>
      <c r="I18" s="14">
        <f t="shared" si="2"/>
        <v>24</v>
      </c>
      <c r="J18" s="15">
        <v>12.24</v>
      </c>
      <c r="K18" s="14">
        <f t="shared" si="3"/>
        <v>25</v>
      </c>
      <c r="L18" s="15">
        <v>12.85</v>
      </c>
      <c r="M18" s="14">
        <f t="shared" si="4"/>
        <v>7</v>
      </c>
      <c r="N18" s="16">
        <f t="shared" si="5"/>
        <v>62.93000000000001</v>
      </c>
      <c r="O18" s="14">
        <f t="shared" si="6"/>
        <v>11</v>
      </c>
      <c r="P18" s="17" t="str">
        <f t="shared" si="7"/>
        <v>D</v>
      </c>
    </row>
    <row r="19" spans="1:16" ht="12.75" customHeight="1">
      <c r="A19" s="13" t="s">
        <v>40</v>
      </c>
      <c r="B19" s="14" t="s">
        <v>41</v>
      </c>
      <c r="C19" s="14" t="s">
        <v>42</v>
      </c>
      <c r="D19" s="15">
        <v>12.94</v>
      </c>
      <c r="E19" s="14">
        <f t="shared" si="0"/>
        <v>35</v>
      </c>
      <c r="F19" s="15">
        <v>12.55</v>
      </c>
      <c r="G19" s="14">
        <f t="shared" si="1"/>
        <v>12</v>
      </c>
      <c r="H19" s="15">
        <v>13.25</v>
      </c>
      <c r="I19" s="14">
        <f t="shared" si="2"/>
        <v>4</v>
      </c>
      <c r="J19" s="15">
        <v>12.37</v>
      </c>
      <c r="K19" s="14">
        <f t="shared" si="3"/>
        <v>18</v>
      </c>
      <c r="L19" s="15">
        <v>11.65</v>
      </c>
      <c r="M19" s="14">
        <f t="shared" si="4"/>
        <v>30</v>
      </c>
      <c r="N19" s="16">
        <f t="shared" si="5"/>
        <v>62.76</v>
      </c>
      <c r="O19" s="14">
        <f t="shared" si="6"/>
        <v>12</v>
      </c>
      <c r="P19" s="17" t="str">
        <f t="shared" si="7"/>
        <v>D</v>
      </c>
    </row>
    <row r="20" spans="1:16" ht="12.75" customHeight="1">
      <c r="A20" s="13" t="s">
        <v>43</v>
      </c>
      <c r="B20" s="14" t="s">
        <v>44</v>
      </c>
      <c r="C20" s="14" t="s">
        <v>45</v>
      </c>
      <c r="D20" s="15">
        <v>13.04</v>
      </c>
      <c r="E20" s="14">
        <f t="shared" si="0"/>
        <v>26</v>
      </c>
      <c r="F20" s="15">
        <v>11.95</v>
      </c>
      <c r="G20" s="14">
        <f t="shared" si="1"/>
        <v>38</v>
      </c>
      <c r="H20" s="15">
        <v>12.7</v>
      </c>
      <c r="I20" s="14">
        <f t="shared" si="2"/>
        <v>30</v>
      </c>
      <c r="J20" s="15">
        <v>12.54</v>
      </c>
      <c r="K20" s="14">
        <f t="shared" si="3"/>
        <v>13</v>
      </c>
      <c r="L20" s="15">
        <v>12.5</v>
      </c>
      <c r="M20" s="14">
        <f t="shared" si="4"/>
        <v>12</v>
      </c>
      <c r="N20" s="16">
        <f t="shared" si="5"/>
        <v>62.73</v>
      </c>
      <c r="O20" s="14">
        <f t="shared" si="6"/>
        <v>13</v>
      </c>
      <c r="P20" s="17" t="str">
        <f t="shared" si="7"/>
        <v>D</v>
      </c>
    </row>
    <row r="21" spans="1:16" ht="12.75" customHeight="1">
      <c r="A21" s="13">
        <v>103</v>
      </c>
      <c r="B21" s="14" t="s">
        <v>46</v>
      </c>
      <c r="C21" s="14" t="s">
        <v>19</v>
      </c>
      <c r="D21" s="15">
        <v>13</v>
      </c>
      <c r="E21" s="14">
        <f t="shared" si="0"/>
        <v>28</v>
      </c>
      <c r="F21" s="15">
        <v>11.8</v>
      </c>
      <c r="G21" s="14">
        <f t="shared" si="1"/>
        <v>47</v>
      </c>
      <c r="H21" s="15">
        <v>12.7</v>
      </c>
      <c r="I21" s="14">
        <f t="shared" si="2"/>
        <v>30</v>
      </c>
      <c r="J21" s="15">
        <v>12.9</v>
      </c>
      <c r="K21" s="14">
        <f t="shared" si="3"/>
        <v>5</v>
      </c>
      <c r="L21" s="15">
        <v>12.1</v>
      </c>
      <c r="M21" s="14">
        <f t="shared" si="4"/>
        <v>20</v>
      </c>
      <c r="N21" s="16">
        <f t="shared" si="5"/>
        <v>62.5</v>
      </c>
      <c r="O21" s="14">
        <f t="shared" si="6"/>
        <v>14</v>
      </c>
      <c r="P21" s="17" t="str">
        <f t="shared" si="7"/>
        <v>D</v>
      </c>
    </row>
    <row r="22" spans="1:16" ht="12.75" customHeight="1">
      <c r="A22" s="13" t="s">
        <v>47</v>
      </c>
      <c r="B22" s="14" t="s">
        <v>48</v>
      </c>
      <c r="C22" s="14" t="s">
        <v>37</v>
      </c>
      <c r="D22" s="15">
        <v>12.97</v>
      </c>
      <c r="E22" s="14">
        <f t="shared" si="0"/>
        <v>33</v>
      </c>
      <c r="F22" s="15">
        <v>11.8</v>
      </c>
      <c r="G22" s="14">
        <f t="shared" si="1"/>
        <v>47</v>
      </c>
      <c r="H22" s="15">
        <v>12.9</v>
      </c>
      <c r="I22" s="14">
        <f t="shared" si="2"/>
        <v>17</v>
      </c>
      <c r="J22" s="15">
        <v>12.17</v>
      </c>
      <c r="K22" s="14">
        <f t="shared" si="3"/>
        <v>29</v>
      </c>
      <c r="L22" s="15">
        <v>12.65</v>
      </c>
      <c r="M22" s="14">
        <f t="shared" si="4"/>
        <v>10</v>
      </c>
      <c r="N22" s="16">
        <f t="shared" si="5"/>
        <v>62.49</v>
      </c>
      <c r="O22" s="14">
        <f t="shared" si="6"/>
        <v>15</v>
      </c>
      <c r="P22" s="17" t="str">
        <f t="shared" si="7"/>
        <v>D</v>
      </c>
    </row>
    <row r="23" spans="1:16" ht="12.75" customHeight="1">
      <c r="A23" s="13">
        <v>81</v>
      </c>
      <c r="B23" s="14" t="s">
        <v>49</v>
      </c>
      <c r="C23" s="14" t="s">
        <v>45</v>
      </c>
      <c r="D23" s="15">
        <v>13.1</v>
      </c>
      <c r="E23" s="14">
        <f t="shared" si="0"/>
        <v>20</v>
      </c>
      <c r="F23" s="15">
        <v>12.2</v>
      </c>
      <c r="G23" s="14">
        <f t="shared" si="1"/>
        <v>26</v>
      </c>
      <c r="H23" s="15">
        <v>13.05</v>
      </c>
      <c r="I23" s="14">
        <f t="shared" si="2"/>
        <v>13</v>
      </c>
      <c r="J23" s="15">
        <v>12.4</v>
      </c>
      <c r="K23" s="14">
        <f t="shared" si="3"/>
        <v>17</v>
      </c>
      <c r="L23" s="15">
        <v>11.65</v>
      </c>
      <c r="M23" s="14">
        <f t="shared" si="4"/>
        <v>30</v>
      </c>
      <c r="N23" s="16">
        <f t="shared" si="5"/>
        <v>62.39999999999999</v>
      </c>
      <c r="O23" s="14">
        <f t="shared" si="6"/>
        <v>16</v>
      </c>
      <c r="P23" s="17" t="str">
        <f t="shared" si="7"/>
        <v>D</v>
      </c>
    </row>
    <row r="24" spans="1:16" ht="12.75" customHeight="1">
      <c r="A24" s="13">
        <v>86</v>
      </c>
      <c r="B24" s="14" t="s">
        <v>50</v>
      </c>
      <c r="C24" s="14" t="s">
        <v>45</v>
      </c>
      <c r="D24" s="15">
        <v>12.87</v>
      </c>
      <c r="E24" s="14">
        <f t="shared" si="0"/>
        <v>38</v>
      </c>
      <c r="F24" s="15">
        <v>12</v>
      </c>
      <c r="G24" s="14">
        <f t="shared" si="1"/>
        <v>35</v>
      </c>
      <c r="H24" s="15">
        <v>12.85</v>
      </c>
      <c r="I24" s="14">
        <f t="shared" si="2"/>
        <v>21</v>
      </c>
      <c r="J24" s="15">
        <v>12.37</v>
      </c>
      <c r="K24" s="14">
        <f t="shared" si="3"/>
        <v>18</v>
      </c>
      <c r="L24" s="15">
        <v>12.2</v>
      </c>
      <c r="M24" s="14">
        <f t="shared" si="4"/>
        <v>17</v>
      </c>
      <c r="N24" s="16">
        <f t="shared" si="5"/>
        <v>62.28999999999999</v>
      </c>
      <c r="O24" s="14">
        <f t="shared" si="6"/>
        <v>17</v>
      </c>
      <c r="P24" s="17" t="str">
        <f t="shared" si="7"/>
        <v>D</v>
      </c>
    </row>
    <row r="25" spans="1:16" ht="12.75" customHeight="1">
      <c r="A25" s="13">
        <v>98</v>
      </c>
      <c r="B25" s="14" t="s">
        <v>51</v>
      </c>
      <c r="C25" s="14" t="s">
        <v>22</v>
      </c>
      <c r="D25" s="15">
        <v>12.9</v>
      </c>
      <c r="E25" s="14">
        <f t="shared" si="0"/>
        <v>36</v>
      </c>
      <c r="F25" s="15">
        <v>12.2</v>
      </c>
      <c r="G25" s="14">
        <f t="shared" si="1"/>
        <v>26</v>
      </c>
      <c r="H25" s="15">
        <v>12.65</v>
      </c>
      <c r="I25" s="14">
        <f t="shared" si="2"/>
        <v>34</v>
      </c>
      <c r="J25" s="15">
        <v>12.34</v>
      </c>
      <c r="K25" s="14">
        <f t="shared" si="3"/>
        <v>21</v>
      </c>
      <c r="L25" s="15">
        <v>12.15</v>
      </c>
      <c r="M25" s="14">
        <f t="shared" si="4"/>
        <v>19</v>
      </c>
      <c r="N25" s="16">
        <f t="shared" si="5"/>
        <v>62.24</v>
      </c>
      <c r="O25" s="14">
        <f t="shared" si="6"/>
        <v>18</v>
      </c>
      <c r="P25" s="17" t="str">
        <f t="shared" si="7"/>
        <v>D</v>
      </c>
    </row>
    <row r="26" spans="1:16" ht="12.75" customHeight="1">
      <c r="A26" s="13">
        <v>96</v>
      </c>
      <c r="B26" s="14" t="s">
        <v>52</v>
      </c>
      <c r="C26" s="14" t="s">
        <v>22</v>
      </c>
      <c r="D26" s="15">
        <v>12.47</v>
      </c>
      <c r="E26" s="14">
        <f t="shared" si="0"/>
        <v>66</v>
      </c>
      <c r="F26" s="15">
        <v>12.25</v>
      </c>
      <c r="G26" s="14">
        <f t="shared" si="1"/>
        <v>21</v>
      </c>
      <c r="H26" s="15">
        <v>12.65</v>
      </c>
      <c r="I26" s="14">
        <f t="shared" si="2"/>
        <v>34</v>
      </c>
      <c r="J26" s="15">
        <v>12.14</v>
      </c>
      <c r="K26" s="14">
        <f t="shared" si="3"/>
        <v>31</v>
      </c>
      <c r="L26" s="15">
        <v>12.65</v>
      </c>
      <c r="M26" s="14">
        <f t="shared" si="4"/>
        <v>10</v>
      </c>
      <c r="N26" s="16">
        <f t="shared" si="5"/>
        <v>62.16</v>
      </c>
      <c r="O26" s="14">
        <f t="shared" si="6"/>
        <v>19</v>
      </c>
      <c r="P26" s="17" t="str">
        <f t="shared" si="7"/>
        <v>D</v>
      </c>
    </row>
    <row r="27" spans="1:16" ht="12.75" customHeight="1">
      <c r="A27" s="13" t="s">
        <v>53</v>
      </c>
      <c r="B27" s="14" t="s">
        <v>54</v>
      </c>
      <c r="C27" s="14" t="s">
        <v>37</v>
      </c>
      <c r="D27" s="15">
        <v>12.8</v>
      </c>
      <c r="E27" s="14">
        <f t="shared" si="0"/>
        <v>45</v>
      </c>
      <c r="F27" s="15">
        <v>11.95</v>
      </c>
      <c r="G27" s="14">
        <f t="shared" si="1"/>
        <v>38</v>
      </c>
      <c r="H27" s="15">
        <v>12.9</v>
      </c>
      <c r="I27" s="14">
        <f t="shared" si="2"/>
        <v>17</v>
      </c>
      <c r="J27" s="15">
        <v>12.2</v>
      </c>
      <c r="K27" s="14">
        <f t="shared" si="3"/>
        <v>26</v>
      </c>
      <c r="L27" s="15">
        <v>12.25</v>
      </c>
      <c r="M27" s="14">
        <f t="shared" si="4"/>
        <v>16</v>
      </c>
      <c r="N27" s="16">
        <f t="shared" si="5"/>
        <v>62.099999999999994</v>
      </c>
      <c r="O27" s="14">
        <f t="shared" si="6"/>
        <v>20</v>
      </c>
      <c r="P27" s="17" t="str">
        <f t="shared" si="7"/>
        <v>D</v>
      </c>
    </row>
    <row r="28" spans="1:16" ht="12.75" customHeight="1">
      <c r="A28" s="13" t="s">
        <v>55</v>
      </c>
      <c r="B28" s="14" t="s">
        <v>56</v>
      </c>
      <c r="C28" s="14" t="s">
        <v>45</v>
      </c>
      <c r="D28" s="15">
        <v>12.77</v>
      </c>
      <c r="E28" s="14">
        <f t="shared" si="0"/>
        <v>48</v>
      </c>
      <c r="F28" s="15">
        <v>11.95</v>
      </c>
      <c r="G28" s="14">
        <f t="shared" si="1"/>
        <v>38</v>
      </c>
      <c r="H28" s="15">
        <v>12.9</v>
      </c>
      <c r="I28" s="14">
        <f t="shared" si="2"/>
        <v>17</v>
      </c>
      <c r="J28" s="15">
        <v>11.94</v>
      </c>
      <c r="K28" s="14">
        <f t="shared" si="3"/>
        <v>42</v>
      </c>
      <c r="L28" s="15">
        <v>12.5</v>
      </c>
      <c r="M28" s="14">
        <f t="shared" si="4"/>
        <v>12</v>
      </c>
      <c r="N28" s="16">
        <f t="shared" si="5"/>
        <v>62.059999999999995</v>
      </c>
      <c r="O28" s="14">
        <f t="shared" si="6"/>
        <v>21</v>
      </c>
      <c r="P28" s="17" t="str">
        <f t="shared" si="7"/>
        <v>D</v>
      </c>
    </row>
    <row r="29" spans="1:16" ht="12.75" customHeight="1">
      <c r="A29" s="13">
        <v>111</v>
      </c>
      <c r="B29" s="14" t="s">
        <v>57</v>
      </c>
      <c r="C29" s="14" t="s">
        <v>58</v>
      </c>
      <c r="D29" s="15">
        <v>13.2</v>
      </c>
      <c r="E29" s="14">
        <f t="shared" si="0"/>
        <v>12</v>
      </c>
      <c r="F29" s="15">
        <v>12.75</v>
      </c>
      <c r="G29" s="14">
        <f t="shared" si="1"/>
        <v>7</v>
      </c>
      <c r="H29" s="15">
        <v>12.55</v>
      </c>
      <c r="I29" s="14">
        <f t="shared" si="2"/>
        <v>40</v>
      </c>
      <c r="J29" s="15">
        <v>12.5</v>
      </c>
      <c r="K29" s="14">
        <f t="shared" si="3"/>
        <v>14</v>
      </c>
      <c r="L29" s="15">
        <v>11.05</v>
      </c>
      <c r="M29" s="14">
        <f t="shared" si="4"/>
        <v>44</v>
      </c>
      <c r="N29" s="16">
        <f t="shared" si="5"/>
        <v>62.05</v>
      </c>
      <c r="O29" s="14">
        <f t="shared" si="6"/>
        <v>22</v>
      </c>
      <c r="P29" s="17" t="str">
        <f t="shared" si="7"/>
        <v>D</v>
      </c>
    </row>
    <row r="30" spans="1:16" ht="12.75" customHeight="1">
      <c r="A30" s="13">
        <v>102</v>
      </c>
      <c r="B30" s="14" t="s">
        <v>59</v>
      </c>
      <c r="C30" s="14" t="s">
        <v>19</v>
      </c>
      <c r="D30" s="15">
        <v>13.37</v>
      </c>
      <c r="E30" s="14">
        <f t="shared" si="0"/>
        <v>1</v>
      </c>
      <c r="F30" s="15">
        <v>12.05</v>
      </c>
      <c r="G30" s="14">
        <f t="shared" si="1"/>
        <v>32</v>
      </c>
      <c r="H30" s="15">
        <v>12.5</v>
      </c>
      <c r="I30" s="14">
        <f t="shared" si="2"/>
        <v>43</v>
      </c>
      <c r="J30" s="15">
        <v>12.27</v>
      </c>
      <c r="K30" s="14">
        <f t="shared" si="3"/>
        <v>22</v>
      </c>
      <c r="L30" s="15">
        <v>11.85</v>
      </c>
      <c r="M30" s="14">
        <f t="shared" si="4"/>
        <v>27</v>
      </c>
      <c r="N30" s="16">
        <f t="shared" si="5"/>
        <v>62.04</v>
      </c>
      <c r="O30" s="14">
        <f t="shared" si="6"/>
        <v>23</v>
      </c>
      <c r="P30" s="17" t="str">
        <f t="shared" si="7"/>
        <v>D</v>
      </c>
    </row>
    <row r="31" spans="1:16" ht="12.75" customHeight="1">
      <c r="A31" s="13">
        <v>112</v>
      </c>
      <c r="B31" s="14" t="s">
        <v>60</v>
      </c>
      <c r="C31" s="14" t="s">
        <v>61</v>
      </c>
      <c r="D31" s="15">
        <v>13.37</v>
      </c>
      <c r="E31" s="14">
        <f t="shared" si="0"/>
        <v>1</v>
      </c>
      <c r="F31" s="15">
        <v>12.7</v>
      </c>
      <c r="G31" s="14">
        <f t="shared" si="1"/>
        <v>8</v>
      </c>
      <c r="H31" s="15">
        <v>13.15</v>
      </c>
      <c r="I31" s="14">
        <f t="shared" si="2"/>
        <v>8</v>
      </c>
      <c r="J31" s="15">
        <v>10.23</v>
      </c>
      <c r="K31" s="14">
        <f t="shared" si="3"/>
        <v>67</v>
      </c>
      <c r="L31" s="15">
        <v>12.5</v>
      </c>
      <c r="M31" s="14">
        <f t="shared" si="4"/>
        <v>12</v>
      </c>
      <c r="N31" s="16">
        <f t="shared" si="5"/>
        <v>61.95</v>
      </c>
      <c r="O31" s="14">
        <f t="shared" si="6"/>
        <v>24</v>
      </c>
      <c r="P31" s="17" t="str">
        <f t="shared" si="7"/>
        <v>D</v>
      </c>
    </row>
    <row r="32" spans="1:16" ht="12.75" customHeight="1">
      <c r="A32" s="13">
        <v>110</v>
      </c>
      <c r="B32" s="14" t="s">
        <v>62</v>
      </c>
      <c r="C32" s="14" t="s">
        <v>58</v>
      </c>
      <c r="D32" s="15">
        <v>13.24</v>
      </c>
      <c r="E32" s="14">
        <f t="shared" si="0"/>
        <v>9</v>
      </c>
      <c r="F32" s="15">
        <v>12.45</v>
      </c>
      <c r="G32" s="14">
        <f t="shared" si="1"/>
        <v>15</v>
      </c>
      <c r="H32" s="15">
        <v>12.3</v>
      </c>
      <c r="I32" s="14">
        <f t="shared" si="2"/>
        <v>51</v>
      </c>
      <c r="J32" s="15">
        <v>12.2</v>
      </c>
      <c r="K32" s="14">
        <f t="shared" si="3"/>
        <v>26</v>
      </c>
      <c r="L32" s="15">
        <v>11.65</v>
      </c>
      <c r="M32" s="14">
        <f t="shared" si="4"/>
        <v>30</v>
      </c>
      <c r="N32" s="16">
        <f t="shared" si="5"/>
        <v>61.839999999999996</v>
      </c>
      <c r="O32" s="14">
        <f t="shared" si="6"/>
        <v>25</v>
      </c>
      <c r="P32" s="17" t="str">
        <f t="shared" si="7"/>
        <v>D</v>
      </c>
    </row>
    <row r="33" spans="1:16" ht="12.75" customHeight="1">
      <c r="A33" s="13">
        <v>27</v>
      </c>
      <c r="B33" s="14" t="s">
        <v>63</v>
      </c>
      <c r="C33" s="14" t="s">
        <v>64</v>
      </c>
      <c r="D33" s="15">
        <v>13.14</v>
      </c>
      <c r="E33" s="14">
        <f t="shared" si="0"/>
        <v>18</v>
      </c>
      <c r="F33" s="15">
        <v>11.85</v>
      </c>
      <c r="G33" s="14">
        <f t="shared" si="1"/>
        <v>44</v>
      </c>
      <c r="H33" s="15">
        <v>12.7</v>
      </c>
      <c r="I33" s="14">
        <f t="shared" si="2"/>
        <v>30</v>
      </c>
      <c r="J33" s="15">
        <v>12</v>
      </c>
      <c r="K33" s="14">
        <f t="shared" si="3"/>
        <v>39</v>
      </c>
      <c r="L33" s="15">
        <v>12.1</v>
      </c>
      <c r="M33" s="14">
        <f t="shared" si="4"/>
        <v>20</v>
      </c>
      <c r="N33" s="16">
        <f t="shared" si="5"/>
        <v>61.79</v>
      </c>
      <c r="O33" s="14">
        <f t="shared" si="6"/>
        <v>26</v>
      </c>
      <c r="P33" s="17" t="str">
        <f t="shared" si="7"/>
        <v>D</v>
      </c>
    </row>
    <row r="34" spans="1:16" ht="12.75" customHeight="1">
      <c r="A34" s="13">
        <v>19</v>
      </c>
      <c r="B34" s="14" t="s">
        <v>65</v>
      </c>
      <c r="C34" s="14" t="s">
        <v>66</v>
      </c>
      <c r="D34" s="15">
        <v>12.97</v>
      </c>
      <c r="E34" s="14">
        <f t="shared" si="0"/>
        <v>33</v>
      </c>
      <c r="F34" s="15">
        <v>12.65</v>
      </c>
      <c r="G34" s="14">
        <f t="shared" si="1"/>
        <v>9</v>
      </c>
      <c r="H34" s="15">
        <v>12.9</v>
      </c>
      <c r="I34" s="14">
        <f t="shared" si="2"/>
        <v>17</v>
      </c>
      <c r="J34" s="15">
        <v>12.07</v>
      </c>
      <c r="K34" s="14">
        <f t="shared" si="3"/>
        <v>34</v>
      </c>
      <c r="L34" s="15">
        <v>11.05</v>
      </c>
      <c r="M34" s="14">
        <f t="shared" si="4"/>
        <v>44</v>
      </c>
      <c r="N34" s="16">
        <f t="shared" si="5"/>
        <v>61.64</v>
      </c>
      <c r="O34" s="14">
        <f t="shared" si="6"/>
        <v>27</v>
      </c>
      <c r="P34" s="17" t="str">
        <f t="shared" si="7"/>
        <v>D</v>
      </c>
    </row>
    <row r="35" spans="1:16" ht="12.75" customHeight="1">
      <c r="A35" s="13">
        <v>108</v>
      </c>
      <c r="B35" s="14" t="s">
        <v>67</v>
      </c>
      <c r="C35" s="14" t="s">
        <v>68</v>
      </c>
      <c r="D35" s="15">
        <v>12.57</v>
      </c>
      <c r="E35" s="14">
        <f t="shared" si="0"/>
        <v>61</v>
      </c>
      <c r="F35" s="15">
        <v>12.45</v>
      </c>
      <c r="G35" s="14">
        <f t="shared" si="1"/>
        <v>15</v>
      </c>
      <c r="H35" s="15">
        <v>12.65</v>
      </c>
      <c r="I35" s="14">
        <f t="shared" si="2"/>
        <v>34</v>
      </c>
      <c r="J35" s="15">
        <v>12.57</v>
      </c>
      <c r="K35" s="14">
        <f t="shared" si="3"/>
        <v>11</v>
      </c>
      <c r="L35" s="15">
        <v>11.35</v>
      </c>
      <c r="M35" s="14">
        <f t="shared" si="4"/>
        <v>38</v>
      </c>
      <c r="N35" s="16">
        <f t="shared" si="5"/>
        <v>61.59</v>
      </c>
      <c r="O35" s="14">
        <f t="shared" si="6"/>
        <v>28</v>
      </c>
      <c r="P35" s="17" t="str">
        <f t="shared" si="7"/>
        <v>D</v>
      </c>
    </row>
    <row r="36" spans="1:16" ht="12.75" customHeight="1">
      <c r="A36" s="13" t="s">
        <v>69</v>
      </c>
      <c r="B36" s="14" t="s">
        <v>70</v>
      </c>
      <c r="C36" s="14" t="s">
        <v>32</v>
      </c>
      <c r="D36" s="15">
        <v>13.27</v>
      </c>
      <c r="E36" s="14">
        <f t="shared" si="0"/>
        <v>7</v>
      </c>
      <c r="F36" s="15">
        <v>12.65</v>
      </c>
      <c r="G36" s="14">
        <f t="shared" si="1"/>
        <v>9</v>
      </c>
      <c r="H36" s="15">
        <v>12.45</v>
      </c>
      <c r="I36" s="14">
        <f t="shared" si="2"/>
        <v>46</v>
      </c>
      <c r="J36" s="15">
        <v>12.84</v>
      </c>
      <c r="K36" s="14">
        <f t="shared" si="3"/>
        <v>7</v>
      </c>
      <c r="L36" s="15">
        <v>10.3</v>
      </c>
      <c r="M36" s="14">
        <f t="shared" si="4"/>
        <v>54</v>
      </c>
      <c r="N36" s="16">
        <f t="shared" si="5"/>
        <v>61.510000000000005</v>
      </c>
      <c r="O36" s="14">
        <f t="shared" si="6"/>
        <v>29</v>
      </c>
      <c r="P36" s="17" t="str">
        <f t="shared" si="7"/>
        <v>D</v>
      </c>
    </row>
    <row r="37" spans="1:16" ht="12.75" customHeight="1">
      <c r="A37" s="13">
        <v>24</v>
      </c>
      <c r="B37" s="14" t="s">
        <v>71</v>
      </c>
      <c r="C37" s="14" t="s">
        <v>72</v>
      </c>
      <c r="D37" s="15">
        <v>13.17</v>
      </c>
      <c r="E37" s="14">
        <f t="shared" si="0"/>
        <v>15</v>
      </c>
      <c r="F37" s="15">
        <v>12.85</v>
      </c>
      <c r="G37" s="14">
        <f t="shared" si="1"/>
        <v>6</v>
      </c>
      <c r="H37" s="15">
        <v>11.8</v>
      </c>
      <c r="I37" s="14">
        <f t="shared" si="2"/>
        <v>60</v>
      </c>
      <c r="J37" s="15">
        <v>12.04</v>
      </c>
      <c r="K37" s="14">
        <f t="shared" si="3"/>
        <v>37</v>
      </c>
      <c r="L37" s="15">
        <v>11.6</v>
      </c>
      <c r="M37" s="14">
        <f t="shared" si="4"/>
        <v>33</v>
      </c>
      <c r="N37" s="16">
        <f t="shared" si="5"/>
        <v>61.46</v>
      </c>
      <c r="O37" s="14">
        <f t="shared" si="6"/>
        <v>30</v>
      </c>
      <c r="P37" s="17" t="str">
        <f t="shared" si="7"/>
        <v>D</v>
      </c>
    </row>
    <row r="38" spans="1:16" ht="12.75" customHeight="1">
      <c r="A38" s="13">
        <v>97</v>
      </c>
      <c r="B38" s="14" t="s">
        <v>73</v>
      </c>
      <c r="C38" s="14" t="s">
        <v>22</v>
      </c>
      <c r="D38" s="15">
        <v>13</v>
      </c>
      <c r="E38" s="14">
        <f t="shared" si="0"/>
        <v>28</v>
      </c>
      <c r="F38" s="15">
        <v>11.65</v>
      </c>
      <c r="G38" s="14">
        <f t="shared" si="1"/>
        <v>52</v>
      </c>
      <c r="H38" s="15">
        <v>12.7</v>
      </c>
      <c r="I38" s="14">
        <f t="shared" si="2"/>
        <v>30</v>
      </c>
      <c r="J38" s="15">
        <v>12.17</v>
      </c>
      <c r="K38" s="14">
        <f t="shared" si="3"/>
        <v>29</v>
      </c>
      <c r="L38" s="15">
        <v>11.9</v>
      </c>
      <c r="M38" s="14">
        <f t="shared" si="4"/>
        <v>24</v>
      </c>
      <c r="N38" s="16">
        <f t="shared" si="5"/>
        <v>61.419999999999995</v>
      </c>
      <c r="O38" s="14">
        <f t="shared" si="6"/>
        <v>31</v>
      </c>
      <c r="P38" s="17" t="str">
        <f t="shared" si="7"/>
        <v>D</v>
      </c>
    </row>
    <row r="39" spans="1:16" ht="12.75" customHeight="1">
      <c r="A39" s="13">
        <v>16</v>
      </c>
      <c r="B39" s="14" t="s">
        <v>74</v>
      </c>
      <c r="C39" s="14" t="s">
        <v>26</v>
      </c>
      <c r="D39" s="15">
        <v>12.77</v>
      </c>
      <c r="E39" s="14">
        <f t="shared" si="0"/>
        <v>48</v>
      </c>
      <c r="F39" s="15">
        <v>11.5</v>
      </c>
      <c r="G39" s="14">
        <f t="shared" si="1"/>
        <v>59</v>
      </c>
      <c r="H39" s="15">
        <v>13.05</v>
      </c>
      <c r="I39" s="14">
        <f t="shared" si="2"/>
        <v>13</v>
      </c>
      <c r="J39" s="15">
        <v>12.47</v>
      </c>
      <c r="K39" s="14">
        <f t="shared" si="3"/>
        <v>15</v>
      </c>
      <c r="L39" s="15">
        <v>11.6</v>
      </c>
      <c r="M39" s="14">
        <f t="shared" si="4"/>
        <v>33</v>
      </c>
      <c r="N39" s="16">
        <f t="shared" si="5"/>
        <v>61.39</v>
      </c>
      <c r="O39" s="14">
        <f t="shared" si="6"/>
        <v>32</v>
      </c>
      <c r="P39" s="17" t="str">
        <f t="shared" si="7"/>
        <v>D</v>
      </c>
    </row>
    <row r="40" spans="1:16" ht="12.75" customHeight="1">
      <c r="A40" s="13" t="s">
        <v>75</v>
      </c>
      <c r="B40" s="14" t="s">
        <v>76</v>
      </c>
      <c r="C40" s="14" t="s">
        <v>77</v>
      </c>
      <c r="D40" s="15">
        <v>13.1</v>
      </c>
      <c r="E40" s="14">
        <f aca="true" t="shared" si="8" ref="E40:E71">RANK(D40,D$8:D$76)</f>
        <v>20</v>
      </c>
      <c r="F40" s="15">
        <v>11.55</v>
      </c>
      <c r="G40" s="14">
        <f aca="true" t="shared" si="9" ref="G40:G71">RANK(F40,F$8:F$76)</f>
        <v>57</v>
      </c>
      <c r="H40" s="15">
        <v>12.6</v>
      </c>
      <c r="I40" s="14">
        <f aca="true" t="shared" si="10" ref="I40:I71">RANK(H40,H$8:H$76)</f>
        <v>38</v>
      </c>
      <c r="J40" s="15">
        <v>12.1</v>
      </c>
      <c r="K40" s="14">
        <f aca="true" t="shared" si="11" ref="K40:K71">RANK(J40,J$8:J$76)</f>
        <v>33</v>
      </c>
      <c r="L40" s="15">
        <v>11.9</v>
      </c>
      <c r="M40" s="14">
        <f aca="true" t="shared" si="12" ref="M40:M71">RANK(L40,L$8:L$76)</f>
        <v>24</v>
      </c>
      <c r="N40" s="16">
        <f aca="true" t="shared" si="13" ref="N40:N76">D40+F40+H40+J40+L40</f>
        <v>61.25</v>
      </c>
      <c r="O40" s="14">
        <f aca="true" t="shared" si="14" ref="O40:O71">RANK(N40,N$8:N$76)</f>
        <v>33</v>
      </c>
      <c r="P40" s="17" t="str">
        <f aca="true" t="shared" si="15" ref="P40:P76">IF(N40&lt;47.5,"F",(IF(N40&lt;52.5,"P",(IF(N40&lt;57.5,"C","D")))))</f>
        <v>D</v>
      </c>
    </row>
    <row r="41" spans="1:16" ht="12.75" customHeight="1">
      <c r="A41" s="13">
        <v>82</v>
      </c>
      <c r="B41" s="14" t="s">
        <v>78</v>
      </c>
      <c r="C41" s="14" t="s">
        <v>45</v>
      </c>
      <c r="D41" s="15">
        <v>12.77</v>
      </c>
      <c r="E41" s="14">
        <f t="shared" si="8"/>
        <v>48</v>
      </c>
      <c r="F41" s="15">
        <v>12.25</v>
      </c>
      <c r="G41" s="14">
        <f t="shared" si="9"/>
        <v>21</v>
      </c>
      <c r="H41" s="15">
        <v>13.1</v>
      </c>
      <c r="I41" s="14">
        <f t="shared" si="10"/>
        <v>10</v>
      </c>
      <c r="J41" s="15">
        <v>12.07</v>
      </c>
      <c r="K41" s="14">
        <f t="shared" si="11"/>
        <v>34</v>
      </c>
      <c r="L41" s="15">
        <v>11.05</v>
      </c>
      <c r="M41" s="14">
        <f t="shared" si="12"/>
        <v>44</v>
      </c>
      <c r="N41" s="16">
        <f t="shared" si="13"/>
        <v>61.239999999999995</v>
      </c>
      <c r="O41" s="14">
        <f t="shared" si="14"/>
        <v>34</v>
      </c>
      <c r="P41" s="17" t="str">
        <f t="shared" si="15"/>
        <v>D</v>
      </c>
    </row>
    <row r="42" spans="1:16" ht="12.75" customHeight="1">
      <c r="A42" s="13" t="s">
        <v>79</v>
      </c>
      <c r="B42" s="14" t="s">
        <v>80</v>
      </c>
      <c r="C42" s="14" t="s">
        <v>81</v>
      </c>
      <c r="D42" s="15">
        <v>13.3</v>
      </c>
      <c r="E42" s="14">
        <f t="shared" si="8"/>
        <v>4</v>
      </c>
      <c r="F42" s="15">
        <v>12.1</v>
      </c>
      <c r="G42" s="14">
        <f t="shared" si="9"/>
        <v>30</v>
      </c>
      <c r="H42" s="15">
        <v>12.55</v>
      </c>
      <c r="I42" s="14">
        <f t="shared" si="10"/>
        <v>40</v>
      </c>
      <c r="J42" s="15">
        <v>12.2</v>
      </c>
      <c r="K42" s="14">
        <f t="shared" si="11"/>
        <v>26</v>
      </c>
      <c r="L42" s="15">
        <v>11</v>
      </c>
      <c r="M42" s="14">
        <f t="shared" si="12"/>
        <v>48</v>
      </c>
      <c r="N42" s="16">
        <f t="shared" si="13"/>
        <v>61.150000000000006</v>
      </c>
      <c r="O42" s="14">
        <f t="shared" si="14"/>
        <v>35</v>
      </c>
      <c r="P42" s="17" t="str">
        <f t="shared" si="15"/>
        <v>D</v>
      </c>
    </row>
    <row r="43" spans="1:16" ht="12.75" customHeight="1">
      <c r="A43" s="13" t="s">
        <v>82</v>
      </c>
      <c r="B43" s="14" t="s">
        <v>83</v>
      </c>
      <c r="C43" s="14" t="s">
        <v>68</v>
      </c>
      <c r="D43" s="15">
        <v>12.84</v>
      </c>
      <c r="E43" s="14">
        <f t="shared" si="8"/>
        <v>42</v>
      </c>
      <c r="F43" s="15">
        <v>11.55</v>
      </c>
      <c r="G43" s="14">
        <f t="shared" si="9"/>
        <v>57</v>
      </c>
      <c r="H43" s="15">
        <v>12.8</v>
      </c>
      <c r="I43" s="14">
        <f t="shared" si="10"/>
        <v>24</v>
      </c>
      <c r="J43" s="15">
        <v>11.6</v>
      </c>
      <c r="K43" s="14">
        <f t="shared" si="11"/>
        <v>51</v>
      </c>
      <c r="L43" s="15">
        <v>12.3</v>
      </c>
      <c r="M43" s="14">
        <f t="shared" si="12"/>
        <v>15</v>
      </c>
      <c r="N43" s="16">
        <f t="shared" si="13"/>
        <v>61.09</v>
      </c>
      <c r="O43" s="14">
        <f t="shared" si="14"/>
        <v>36</v>
      </c>
      <c r="P43" s="17" t="str">
        <f t="shared" si="15"/>
        <v>D</v>
      </c>
    </row>
    <row r="44" spans="1:16" ht="12.75" customHeight="1">
      <c r="A44" s="13">
        <v>29</v>
      </c>
      <c r="B44" s="14" t="s">
        <v>84</v>
      </c>
      <c r="C44" s="14" t="s">
        <v>64</v>
      </c>
      <c r="D44" s="15">
        <v>13.1</v>
      </c>
      <c r="E44" s="14">
        <f t="shared" si="8"/>
        <v>20</v>
      </c>
      <c r="F44" s="15">
        <v>12</v>
      </c>
      <c r="G44" s="14">
        <f t="shared" si="9"/>
        <v>35</v>
      </c>
      <c r="H44" s="15">
        <v>12.15</v>
      </c>
      <c r="I44" s="14">
        <f t="shared" si="10"/>
        <v>56</v>
      </c>
      <c r="J44" s="15">
        <v>11.57</v>
      </c>
      <c r="K44" s="14">
        <f t="shared" si="11"/>
        <v>52</v>
      </c>
      <c r="L44" s="15">
        <v>12.2</v>
      </c>
      <c r="M44" s="14">
        <f t="shared" si="12"/>
        <v>17</v>
      </c>
      <c r="N44" s="16">
        <f t="shared" si="13"/>
        <v>61.019999999999996</v>
      </c>
      <c r="O44" s="14">
        <f t="shared" si="14"/>
        <v>37</v>
      </c>
      <c r="P44" s="17" t="str">
        <f t="shared" si="15"/>
        <v>D</v>
      </c>
    </row>
    <row r="45" spans="1:16" ht="12.75" customHeight="1">
      <c r="A45" s="13">
        <v>37</v>
      </c>
      <c r="B45" s="14" t="s">
        <v>85</v>
      </c>
      <c r="C45" s="14" t="s">
        <v>86</v>
      </c>
      <c r="D45" s="15">
        <v>12.87</v>
      </c>
      <c r="E45" s="14">
        <f t="shared" si="8"/>
        <v>38</v>
      </c>
      <c r="F45" s="15">
        <v>11.65</v>
      </c>
      <c r="G45" s="14">
        <f t="shared" si="9"/>
        <v>52</v>
      </c>
      <c r="H45" s="15">
        <v>12.3</v>
      </c>
      <c r="I45" s="14">
        <f t="shared" si="10"/>
        <v>51</v>
      </c>
      <c r="J45" s="15">
        <v>11.9</v>
      </c>
      <c r="K45" s="14">
        <f t="shared" si="11"/>
        <v>44</v>
      </c>
      <c r="L45" s="15">
        <v>12</v>
      </c>
      <c r="M45" s="14">
        <f t="shared" si="12"/>
        <v>23</v>
      </c>
      <c r="N45" s="16">
        <f t="shared" si="13"/>
        <v>60.72</v>
      </c>
      <c r="O45" s="14">
        <f t="shared" si="14"/>
        <v>38</v>
      </c>
      <c r="P45" s="17" t="str">
        <f t="shared" si="15"/>
        <v>D</v>
      </c>
    </row>
    <row r="46" spans="1:16" ht="12.75" customHeight="1">
      <c r="A46" s="13">
        <v>109</v>
      </c>
      <c r="B46" s="14" t="s">
        <v>87</v>
      </c>
      <c r="C46" s="14" t="s">
        <v>68</v>
      </c>
      <c r="D46" s="15">
        <v>12.7</v>
      </c>
      <c r="E46" s="14">
        <f t="shared" si="8"/>
        <v>58</v>
      </c>
      <c r="F46" s="15">
        <v>12.25</v>
      </c>
      <c r="G46" s="14">
        <f t="shared" si="9"/>
        <v>21</v>
      </c>
      <c r="H46" s="15">
        <v>12.45</v>
      </c>
      <c r="I46" s="14">
        <f t="shared" si="10"/>
        <v>46</v>
      </c>
      <c r="J46" s="15">
        <v>12</v>
      </c>
      <c r="K46" s="14">
        <f t="shared" si="11"/>
        <v>39</v>
      </c>
      <c r="L46" s="15">
        <v>11.25</v>
      </c>
      <c r="M46" s="14">
        <f t="shared" si="12"/>
        <v>40</v>
      </c>
      <c r="N46" s="16">
        <f t="shared" si="13"/>
        <v>60.65</v>
      </c>
      <c r="O46" s="14">
        <f t="shared" si="14"/>
        <v>39</v>
      </c>
      <c r="P46" s="17" t="str">
        <f t="shared" si="15"/>
        <v>D</v>
      </c>
    </row>
    <row r="47" spans="1:16" ht="12.75" customHeight="1">
      <c r="A47" s="13" t="s">
        <v>88</v>
      </c>
      <c r="B47" s="14" t="s">
        <v>89</v>
      </c>
      <c r="C47" s="14" t="s">
        <v>45</v>
      </c>
      <c r="D47" s="15">
        <v>12.74</v>
      </c>
      <c r="E47" s="14">
        <f t="shared" si="8"/>
        <v>52</v>
      </c>
      <c r="F47" s="15">
        <v>12.05</v>
      </c>
      <c r="G47" s="14">
        <f t="shared" si="9"/>
        <v>32</v>
      </c>
      <c r="H47" s="15">
        <v>11.7</v>
      </c>
      <c r="I47" s="14">
        <f t="shared" si="10"/>
        <v>64</v>
      </c>
      <c r="J47" s="15">
        <v>12.44</v>
      </c>
      <c r="K47" s="14">
        <f t="shared" si="11"/>
        <v>16</v>
      </c>
      <c r="L47" s="15">
        <v>11.7</v>
      </c>
      <c r="M47" s="14">
        <f t="shared" si="12"/>
        <v>29</v>
      </c>
      <c r="N47" s="16">
        <f t="shared" si="13"/>
        <v>60.629999999999995</v>
      </c>
      <c r="O47" s="14">
        <f t="shared" si="14"/>
        <v>40</v>
      </c>
      <c r="P47" s="17" t="str">
        <f t="shared" si="15"/>
        <v>D</v>
      </c>
    </row>
    <row r="48" spans="1:16" ht="12.75" customHeight="1">
      <c r="A48" s="13">
        <v>23</v>
      </c>
      <c r="B48" s="14" t="s">
        <v>90</v>
      </c>
      <c r="C48" s="14" t="s">
        <v>72</v>
      </c>
      <c r="D48" s="15">
        <v>13.24</v>
      </c>
      <c r="E48" s="14">
        <f t="shared" si="8"/>
        <v>9</v>
      </c>
      <c r="F48" s="15">
        <v>12.6</v>
      </c>
      <c r="G48" s="14">
        <f t="shared" si="9"/>
        <v>11</v>
      </c>
      <c r="H48" s="15">
        <v>12.25</v>
      </c>
      <c r="I48" s="14">
        <f t="shared" si="10"/>
        <v>53</v>
      </c>
      <c r="J48" s="15">
        <v>11.47</v>
      </c>
      <c r="K48" s="14">
        <f t="shared" si="11"/>
        <v>57</v>
      </c>
      <c r="L48" s="15">
        <v>11.05</v>
      </c>
      <c r="M48" s="14">
        <f t="shared" si="12"/>
        <v>44</v>
      </c>
      <c r="N48" s="16">
        <f t="shared" si="13"/>
        <v>60.61</v>
      </c>
      <c r="O48" s="14">
        <f t="shared" si="14"/>
        <v>41</v>
      </c>
      <c r="P48" s="17" t="str">
        <f t="shared" si="15"/>
        <v>D</v>
      </c>
    </row>
    <row r="49" spans="1:16" ht="12.75" customHeight="1">
      <c r="A49" s="13" t="s">
        <v>91</v>
      </c>
      <c r="B49" s="14" t="s">
        <v>92</v>
      </c>
      <c r="C49" s="14" t="s">
        <v>81</v>
      </c>
      <c r="D49" s="15">
        <v>13</v>
      </c>
      <c r="E49" s="14">
        <f t="shared" si="8"/>
        <v>28</v>
      </c>
      <c r="F49" s="15">
        <v>11.85</v>
      </c>
      <c r="G49" s="14">
        <f t="shared" si="9"/>
        <v>44</v>
      </c>
      <c r="H49" s="15">
        <v>12.45</v>
      </c>
      <c r="I49" s="14">
        <f t="shared" si="10"/>
        <v>46</v>
      </c>
      <c r="J49" s="15">
        <v>11.97</v>
      </c>
      <c r="K49" s="14">
        <f t="shared" si="11"/>
        <v>41</v>
      </c>
      <c r="L49" s="15">
        <v>11.3</v>
      </c>
      <c r="M49" s="14">
        <f t="shared" si="12"/>
        <v>39</v>
      </c>
      <c r="N49" s="16">
        <f t="shared" si="13"/>
        <v>60.56999999999999</v>
      </c>
      <c r="O49" s="14">
        <f t="shared" si="14"/>
        <v>42</v>
      </c>
      <c r="P49" s="17" t="str">
        <f t="shared" si="15"/>
        <v>D</v>
      </c>
    </row>
    <row r="50" spans="1:16" ht="12.75" customHeight="1">
      <c r="A50" s="13">
        <v>28</v>
      </c>
      <c r="B50" s="14" t="s">
        <v>93</v>
      </c>
      <c r="C50" s="14" t="s">
        <v>64</v>
      </c>
      <c r="D50" s="15">
        <v>13.14</v>
      </c>
      <c r="E50" s="14">
        <f t="shared" si="8"/>
        <v>18</v>
      </c>
      <c r="F50" s="15">
        <v>11.6</v>
      </c>
      <c r="G50" s="14">
        <f t="shared" si="9"/>
        <v>54</v>
      </c>
      <c r="H50" s="15">
        <v>13</v>
      </c>
      <c r="I50" s="14">
        <f t="shared" si="10"/>
        <v>16</v>
      </c>
      <c r="J50" s="15">
        <v>11.64</v>
      </c>
      <c r="K50" s="14">
        <f t="shared" si="11"/>
        <v>48</v>
      </c>
      <c r="L50" s="15">
        <v>11.15</v>
      </c>
      <c r="M50" s="14">
        <f t="shared" si="12"/>
        <v>43</v>
      </c>
      <c r="N50" s="16">
        <f t="shared" si="13"/>
        <v>60.53</v>
      </c>
      <c r="O50" s="14">
        <f t="shared" si="14"/>
        <v>43</v>
      </c>
      <c r="P50" s="17" t="str">
        <f t="shared" si="15"/>
        <v>D</v>
      </c>
    </row>
    <row r="51" spans="1:16" ht="12.75" customHeight="1">
      <c r="A51" s="13">
        <v>26</v>
      </c>
      <c r="B51" s="14" t="s">
        <v>94</v>
      </c>
      <c r="C51" s="14" t="s">
        <v>95</v>
      </c>
      <c r="D51" s="15">
        <v>12.9</v>
      </c>
      <c r="E51" s="14">
        <f t="shared" si="8"/>
        <v>36</v>
      </c>
      <c r="F51" s="15">
        <v>11.9</v>
      </c>
      <c r="G51" s="14">
        <f t="shared" si="9"/>
        <v>41</v>
      </c>
      <c r="H51" s="15">
        <v>12.75</v>
      </c>
      <c r="I51" s="14">
        <f t="shared" si="10"/>
        <v>27</v>
      </c>
      <c r="J51" s="15">
        <v>12.04</v>
      </c>
      <c r="K51" s="14">
        <f t="shared" si="11"/>
        <v>37</v>
      </c>
      <c r="L51" s="15">
        <v>10.9</v>
      </c>
      <c r="M51" s="14">
        <f t="shared" si="12"/>
        <v>49</v>
      </c>
      <c r="N51" s="16">
        <f t="shared" si="13"/>
        <v>60.489999999999995</v>
      </c>
      <c r="O51" s="14">
        <f t="shared" si="14"/>
        <v>44</v>
      </c>
      <c r="P51" s="17" t="str">
        <f t="shared" si="15"/>
        <v>D</v>
      </c>
    </row>
    <row r="52" spans="1:16" ht="12.75" customHeight="1">
      <c r="A52" s="13">
        <v>101</v>
      </c>
      <c r="B52" s="14" t="s">
        <v>96</v>
      </c>
      <c r="C52" s="14" t="s">
        <v>19</v>
      </c>
      <c r="D52" s="15">
        <v>12.64</v>
      </c>
      <c r="E52" s="14">
        <f t="shared" si="8"/>
        <v>60</v>
      </c>
      <c r="F52" s="15">
        <v>12.25</v>
      </c>
      <c r="G52" s="14">
        <f t="shared" si="9"/>
        <v>21</v>
      </c>
      <c r="H52" s="15">
        <v>12.55</v>
      </c>
      <c r="I52" s="14">
        <f t="shared" si="10"/>
        <v>40</v>
      </c>
      <c r="J52" s="15">
        <v>11.54</v>
      </c>
      <c r="K52" s="14">
        <f t="shared" si="11"/>
        <v>54</v>
      </c>
      <c r="L52" s="15">
        <v>11.2</v>
      </c>
      <c r="M52" s="14">
        <f t="shared" si="12"/>
        <v>41</v>
      </c>
      <c r="N52" s="16">
        <f t="shared" si="13"/>
        <v>60.17999999999999</v>
      </c>
      <c r="O52" s="14">
        <f t="shared" si="14"/>
        <v>45</v>
      </c>
      <c r="P52" s="17" t="str">
        <f t="shared" si="15"/>
        <v>D</v>
      </c>
    </row>
    <row r="53" spans="1:16" ht="12.75" customHeight="1">
      <c r="A53" s="13">
        <v>36</v>
      </c>
      <c r="B53" s="14" t="s">
        <v>97</v>
      </c>
      <c r="C53" s="14" t="s">
        <v>86</v>
      </c>
      <c r="D53" s="15">
        <v>12.8</v>
      </c>
      <c r="E53" s="14">
        <f t="shared" si="8"/>
        <v>45</v>
      </c>
      <c r="F53" s="15">
        <v>12.1</v>
      </c>
      <c r="G53" s="14">
        <f t="shared" si="9"/>
        <v>30</v>
      </c>
      <c r="H53" s="15">
        <v>11.9</v>
      </c>
      <c r="I53" s="14">
        <f t="shared" si="10"/>
        <v>58</v>
      </c>
      <c r="J53" s="15">
        <v>11.34</v>
      </c>
      <c r="K53" s="14">
        <f t="shared" si="11"/>
        <v>58</v>
      </c>
      <c r="L53" s="15">
        <v>11.9</v>
      </c>
      <c r="M53" s="14">
        <f t="shared" si="12"/>
        <v>24</v>
      </c>
      <c r="N53" s="16">
        <f t="shared" si="13"/>
        <v>60.04</v>
      </c>
      <c r="O53" s="14">
        <f t="shared" si="14"/>
        <v>46</v>
      </c>
      <c r="P53" s="17" t="str">
        <f t="shared" si="15"/>
        <v>D</v>
      </c>
    </row>
    <row r="54" spans="1:16" ht="12.75" customHeight="1">
      <c r="A54" s="13">
        <v>104</v>
      </c>
      <c r="B54" s="14" t="s">
        <v>98</v>
      </c>
      <c r="C54" s="14" t="s">
        <v>19</v>
      </c>
      <c r="D54" s="15">
        <v>13.2</v>
      </c>
      <c r="E54" s="14">
        <f t="shared" si="8"/>
        <v>12</v>
      </c>
      <c r="F54" s="15">
        <v>9.4</v>
      </c>
      <c r="G54" s="14">
        <f t="shared" si="9"/>
        <v>69</v>
      </c>
      <c r="H54" s="15">
        <v>13.05</v>
      </c>
      <c r="I54" s="14">
        <f t="shared" si="10"/>
        <v>13</v>
      </c>
      <c r="J54" s="15">
        <v>12.8</v>
      </c>
      <c r="K54" s="14">
        <f t="shared" si="11"/>
        <v>9</v>
      </c>
      <c r="L54" s="15">
        <v>11.5</v>
      </c>
      <c r="M54" s="14">
        <f t="shared" si="12"/>
        <v>36</v>
      </c>
      <c r="N54" s="16">
        <f t="shared" si="13"/>
        <v>59.95</v>
      </c>
      <c r="O54" s="14">
        <f t="shared" si="14"/>
        <v>47</v>
      </c>
      <c r="P54" s="17" t="str">
        <f t="shared" si="15"/>
        <v>D</v>
      </c>
    </row>
    <row r="55" spans="1:16" ht="12.75" customHeight="1">
      <c r="A55" s="13">
        <v>25</v>
      </c>
      <c r="B55" s="14" t="s">
        <v>99</v>
      </c>
      <c r="C55" s="14" t="s">
        <v>100</v>
      </c>
      <c r="D55" s="15">
        <v>13.3</v>
      </c>
      <c r="E55" s="14">
        <f t="shared" si="8"/>
        <v>4</v>
      </c>
      <c r="F55" s="15">
        <v>12.05</v>
      </c>
      <c r="G55" s="14">
        <f t="shared" si="9"/>
        <v>32</v>
      </c>
      <c r="H55" s="15">
        <v>11.75</v>
      </c>
      <c r="I55" s="14">
        <f t="shared" si="10"/>
        <v>62</v>
      </c>
      <c r="J55" s="15">
        <v>11.64</v>
      </c>
      <c r="K55" s="14">
        <f t="shared" si="11"/>
        <v>48</v>
      </c>
      <c r="L55" s="15">
        <v>11.2</v>
      </c>
      <c r="M55" s="14">
        <f t="shared" si="12"/>
        <v>41</v>
      </c>
      <c r="N55" s="16">
        <f t="shared" si="13"/>
        <v>59.94</v>
      </c>
      <c r="O55" s="14">
        <f t="shared" si="14"/>
        <v>48</v>
      </c>
      <c r="P55" s="17" t="str">
        <f t="shared" si="15"/>
        <v>D</v>
      </c>
    </row>
    <row r="56" spans="1:16" ht="12.75" customHeight="1">
      <c r="A56" s="13" t="s">
        <v>101</v>
      </c>
      <c r="B56" s="14" t="s">
        <v>102</v>
      </c>
      <c r="C56" s="14" t="s">
        <v>22</v>
      </c>
      <c r="D56" s="15">
        <v>12.87</v>
      </c>
      <c r="E56" s="14">
        <f t="shared" si="8"/>
        <v>38</v>
      </c>
      <c r="F56" s="15">
        <v>11.4</v>
      </c>
      <c r="G56" s="14">
        <f t="shared" si="9"/>
        <v>60</v>
      </c>
      <c r="H56" s="15">
        <v>12.5</v>
      </c>
      <c r="I56" s="14">
        <f t="shared" si="10"/>
        <v>43</v>
      </c>
      <c r="J56" s="15">
        <v>12.14</v>
      </c>
      <c r="K56" s="14">
        <f t="shared" si="11"/>
        <v>31</v>
      </c>
      <c r="L56" s="15">
        <v>10.8</v>
      </c>
      <c r="M56" s="14">
        <f t="shared" si="12"/>
        <v>50</v>
      </c>
      <c r="N56" s="16">
        <f t="shared" si="13"/>
        <v>59.709999999999994</v>
      </c>
      <c r="O56" s="14">
        <f t="shared" si="14"/>
        <v>49</v>
      </c>
      <c r="P56" s="17">
        <f t="shared" si="15"/>
        <v>0</v>
      </c>
    </row>
    <row r="57" spans="1:16" ht="12.75" customHeight="1">
      <c r="A57" s="13" t="s">
        <v>103</v>
      </c>
      <c r="B57" s="14" t="s">
        <v>104</v>
      </c>
      <c r="C57" s="14" t="s">
        <v>72</v>
      </c>
      <c r="D57" s="15">
        <v>13.24</v>
      </c>
      <c r="E57" s="14">
        <f t="shared" si="8"/>
        <v>9</v>
      </c>
      <c r="F57" s="15">
        <v>12.25</v>
      </c>
      <c r="G57" s="14">
        <f t="shared" si="9"/>
        <v>21</v>
      </c>
      <c r="H57" s="15">
        <v>12.85</v>
      </c>
      <c r="I57" s="14">
        <f t="shared" si="10"/>
        <v>21</v>
      </c>
      <c r="J57" s="15">
        <v>10.87</v>
      </c>
      <c r="K57" s="14">
        <f t="shared" si="11"/>
        <v>64</v>
      </c>
      <c r="L57" s="15">
        <v>10.2</v>
      </c>
      <c r="M57" s="14">
        <f t="shared" si="12"/>
        <v>56</v>
      </c>
      <c r="N57" s="16">
        <f t="shared" si="13"/>
        <v>59.41</v>
      </c>
      <c r="O57" s="14">
        <f t="shared" si="14"/>
        <v>50</v>
      </c>
      <c r="P57" s="17">
        <f t="shared" si="15"/>
        <v>0</v>
      </c>
    </row>
    <row r="58" spans="1:16" ht="12.75" customHeight="1">
      <c r="A58" s="13">
        <v>30</v>
      </c>
      <c r="B58" s="14" t="s">
        <v>105</v>
      </c>
      <c r="C58" s="14" t="s">
        <v>64</v>
      </c>
      <c r="D58" s="15">
        <v>12.74</v>
      </c>
      <c r="E58" s="14">
        <f t="shared" si="8"/>
        <v>52</v>
      </c>
      <c r="F58" s="15">
        <v>11.9</v>
      </c>
      <c r="G58" s="14">
        <f t="shared" si="9"/>
        <v>41</v>
      </c>
      <c r="H58" s="15">
        <v>12.65</v>
      </c>
      <c r="I58" s="14">
        <f t="shared" si="10"/>
        <v>34</v>
      </c>
      <c r="J58" s="15">
        <v>10.57</v>
      </c>
      <c r="K58" s="14">
        <f t="shared" si="11"/>
        <v>66</v>
      </c>
      <c r="L58" s="15">
        <v>11.55</v>
      </c>
      <c r="M58" s="14">
        <f t="shared" si="12"/>
        <v>35</v>
      </c>
      <c r="N58" s="16">
        <f t="shared" si="13"/>
        <v>59.41</v>
      </c>
      <c r="O58" s="14">
        <f t="shared" si="14"/>
        <v>50</v>
      </c>
      <c r="P58" s="17">
        <f t="shared" si="15"/>
        <v>0</v>
      </c>
    </row>
    <row r="59" spans="1:16" ht="12.75" customHeight="1">
      <c r="A59" s="13" t="s">
        <v>106</v>
      </c>
      <c r="B59" s="14" t="s">
        <v>107</v>
      </c>
      <c r="C59" s="14" t="s">
        <v>108</v>
      </c>
      <c r="D59" s="15">
        <v>12.57</v>
      </c>
      <c r="E59" s="14">
        <f t="shared" si="8"/>
        <v>61</v>
      </c>
      <c r="F59" s="15">
        <v>11.6</v>
      </c>
      <c r="G59" s="14">
        <f t="shared" si="9"/>
        <v>54</v>
      </c>
      <c r="H59" s="15">
        <v>12.6</v>
      </c>
      <c r="I59" s="14">
        <f t="shared" si="10"/>
        <v>38</v>
      </c>
      <c r="J59" s="15">
        <v>12.07</v>
      </c>
      <c r="K59" s="14">
        <f t="shared" si="11"/>
        <v>34</v>
      </c>
      <c r="L59" s="15">
        <v>10.35</v>
      </c>
      <c r="M59" s="14">
        <f t="shared" si="12"/>
        <v>53</v>
      </c>
      <c r="N59" s="16">
        <f t="shared" si="13"/>
        <v>59.190000000000005</v>
      </c>
      <c r="O59" s="14">
        <f t="shared" si="14"/>
        <v>52</v>
      </c>
      <c r="P59" s="17">
        <f t="shared" si="15"/>
        <v>0</v>
      </c>
    </row>
    <row r="60" spans="1:16" ht="12.75" customHeight="1">
      <c r="A60" s="13" t="s">
        <v>109</v>
      </c>
      <c r="B60" s="14" t="s">
        <v>110</v>
      </c>
      <c r="C60" s="14" t="s">
        <v>39</v>
      </c>
      <c r="D60" s="15">
        <v>12.74</v>
      </c>
      <c r="E60" s="14">
        <f t="shared" si="8"/>
        <v>52</v>
      </c>
      <c r="F60" s="15">
        <v>11.05</v>
      </c>
      <c r="G60" s="14">
        <f t="shared" si="9"/>
        <v>63</v>
      </c>
      <c r="H60" s="15">
        <v>12.25</v>
      </c>
      <c r="I60" s="14">
        <f t="shared" si="10"/>
        <v>53</v>
      </c>
      <c r="J60" s="15">
        <v>11.7</v>
      </c>
      <c r="K60" s="14">
        <f t="shared" si="11"/>
        <v>46</v>
      </c>
      <c r="L60" s="15">
        <v>11.45</v>
      </c>
      <c r="M60" s="14">
        <f t="shared" si="12"/>
        <v>37</v>
      </c>
      <c r="N60" s="16">
        <f t="shared" si="13"/>
        <v>59.19</v>
      </c>
      <c r="O60" s="14">
        <f t="shared" si="14"/>
        <v>53</v>
      </c>
      <c r="P60" s="17">
        <f t="shared" si="15"/>
        <v>0</v>
      </c>
    </row>
    <row r="61" spans="1:16" ht="12.75" customHeight="1">
      <c r="A61" s="13" t="s">
        <v>111</v>
      </c>
      <c r="B61" s="14" t="s">
        <v>112</v>
      </c>
      <c r="C61" s="14" t="s">
        <v>77</v>
      </c>
      <c r="D61" s="15">
        <v>12.87</v>
      </c>
      <c r="E61" s="14">
        <f t="shared" si="8"/>
        <v>38</v>
      </c>
      <c r="F61" s="15">
        <v>12.4</v>
      </c>
      <c r="G61" s="14">
        <f t="shared" si="9"/>
        <v>17</v>
      </c>
      <c r="H61" s="15">
        <v>12.4</v>
      </c>
      <c r="I61" s="14">
        <f t="shared" si="10"/>
        <v>49</v>
      </c>
      <c r="J61" s="15">
        <v>11.2</v>
      </c>
      <c r="K61" s="14">
        <f t="shared" si="11"/>
        <v>59</v>
      </c>
      <c r="L61" s="15">
        <v>10.25</v>
      </c>
      <c r="M61" s="14">
        <f t="shared" si="12"/>
        <v>55</v>
      </c>
      <c r="N61" s="16">
        <f t="shared" si="13"/>
        <v>59.120000000000005</v>
      </c>
      <c r="O61" s="14">
        <f t="shared" si="14"/>
        <v>54</v>
      </c>
      <c r="P61" s="17">
        <f t="shared" si="15"/>
        <v>0</v>
      </c>
    </row>
    <row r="62" spans="1:16" ht="12.75" customHeight="1">
      <c r="A62" s="13" t="s">
        <v>113</v>
      </c>
      <c r="B62" s="14" t="s">
        <v>114</v>
      </c>
      <c r="C62" s="14" t="s">
        <v>64</v>
      </c>
      <c r="D62" s="15">
        <v>12.74</v>
      </c>
      <c r="E62" s="14">
        <f t="shared" si="8"/>
        <v>52</v>
      </c>
      <c r="F62" s="15">
        <v>11.85</v>
      </c>
      <c r="G62" s="14">
        <f t="shared" si="9"/>
        <v>44</v>
      </c>
      <c r="H62" s="15">
        <v>12.35</v>
      </c>
      <c r="I62" s="14">
        <f t="shared" si="10"/>
        <v>50</v>
      </c>
      <c r="J62" s="15">
        <v>11.94</v>
      </c>
      <c r="K62" s="14">
        <f t="shared" si="11"/>
        <v>42</v>
      </c>
      <c r="L62" s="15">
        <v>9.9</v>
      </c>
      <c r="M62" s="14">
        <f t="shared" si="12"/>
        <v>58</v>
      </c>
      <c r="N62" s="16">
        <f t="shared" si="13"/>
        <v>58.779999999999994</v>
      </c>
      <c r="O62" s="14">
        <f t="shared" si="14"/>
        <v>55</v>
      </c>
      <c r="P62" s="17">
        <f t="shared" si="15"/>
        <v>0</v>
      </c>
    </row>
    <row r="63" spans="1:16" ht="12.75" customHeight="1">
      <c r="A63" s="13">
        <v>94</v>
      </c>
      <c r="B63" s="14" t="s">
        <v>115</v>
      </c>
      <c r="C63" s="14" t="s">
        <v>42</v>
      </c>
      <c r="D63" s="15">
        <v>12.74</v>
      </c>
      <c r="E63" s="14">
        <f t="shared" si="8"/>
        <v>52</v>
      </c>
      <c r="F63" s="15">
        <v>11.75</v>
      </c>
      <c r="G63" s="14">
        <f t="shared" si="9"/>
        <v>51</v>
      </c>
      <c r="H63" s="15">
        <v>12.85</v>
      </c>
      <c r="I63" s="14">
        <f t="shared" si="10"/>
        <v>21</v>
      </c>
      <c r="J63" s="15">
        <v>11.57</v>
      </c>
      <c r="K63" s="14">
        <f t="shared" si="11"/>
        <v>52</v>
      </c>
      <c r="L63" s="15">
        <v>9.8</v>
      </c>
      <c r="M63" s="14">
        <f t="shared" si="12"/>
        <v>62</v>
      </c>
      <c r="N63" s="16">
        <f t="shared" si="13"/>
        <v>58.71000000000001</v>
      </c>
      <c r="O63" s="14">
        <f t="shared" si="14"/>
        <v>56</v>
      </c>
      <c r="P63" s="17">
        <f t="shared" si="15"/>
        <v>0</v>
      </c>
    </row>
    <row r="64" spans="1:16" ht="12.75" customHeight="1">
      <c r="A64" s="13" t="s">
        <v>116</v>
      </c>
      <c r="B64" s="14" t="s">
        <v>117</v>
      </c>
      <c r="C64" s="14" t="s">
        <v>42</v>
      </c>
      <c r="D64" s="15">
        <v>12.67</v>
      </c>
      <c r="E64" s="14">
        <f t="shared" si="8"/>
        <v>59</v>
      </c>
      <c r="F64" s="15">
        <v>11.9</v>
      </c>
      <c r="G64" s="14">
        <f t="shared" si="9"/>
        <v>41</v>
      </c>
      <c r="H64" s="15">
        <v>12.75</v>
      </c>
      <c r="I64" s="14">
        <f t="shared" si="10"/>
        <v>27</v>
      </c>
      <c r="J64" s="15">
        <v>11.5</v>
      </c>
      <c r="K64" s="14">
        <f t="shared" si="11"/>
        <v>55</v>
      </c>
      <c r="L64" s="15">
        <v>9.5</v>
      </c>
      <c r="M64" s="14">
        <f t="shared" si="12"/>
        <v>64</v>
      </c>
      <c r="N64" s="16">
        <f t="shared" si="13"/>
        <v>58.32</v>
      </c>
      <c r="O64" s="14">
        <f t="shared" si="14"/>
        <v>57</v>
      </c>
      <c r="P64" s="17">
        <f t="shared" si="15"/>
        <v>0</v>
      </c>
    </row>
    <row r="65" spans="1:16" ht="12.75" customHeight="1">
      <c r="A65" s="13">
        <v>39</v>
      </c>
      <c r="B65" s="14" t="s">
        <v>118</v>
      </c>
      <c r="C65" s="14" t="s">
        <v>119</v>
      </c>
      <c r="D65" s="15">
        <v>12.57</v>
      </c>
      <c r="E65" s="14">
        <f t="shared" si="8"/>
        <v>61</v>
      </c>
      <c r="F65" s="15">
        <v>12.5</v>
      </c>
      <c r="G65" s="14">
        <f t="shared" si="9"/>
        <v>14</v>
      </c>
      <c r="H65" s="15">
        <v>12.8</v>
      </c>
      <c r="I65" s="14">
        <f t="shared" si="10"/>
        <v>24</v>
      </c>
      <c r="J65" s="15">
        <v>11.2</v>
      </c>
      <c r="K65" s="14">
        <f t="shared" si="11"/>
        <v>59</v>
      </c>
      <c r="L65" s="15">
        <v>8.9</v>
      </c>
      <c r="M65" s="14">
        <f t="shared" si="12"/>
        <v>67</v>
      </c>
      <c r="N65" s="16">
        <f t="shared" si="13"/>
        <v>57.970000000000006</v>
      </c>
      <c r="O65" s="14">
        <f t="shared" si="14"/>
        <v>58</v>
      </c>
      <c r="P65" s="17">
        <f t="shared" si="15"/>
        <v>0</v>
      </c>
    </row>
    <row r="66" spans="1:16" ht="12.75" customHeight="1">
      <c r="A66" s="13" t="s">
        <v>120</v>
      </c>
      <c r="B66" s="14" t="s">
        <v>121</v>
      </c>
      <c r="C66" s="14" t="s">
        <v>108</v>
      </c>
      <c r="D66" s="15">
        <v>12.74</v>
      </c>
      <c r="E66" s="14">
        <f t="shared" si="8"/>
        <v>52</v>
      </c>
      <c r="F66" s="15">
        <v>11.25</v>
      </c>
      <c r="G66" s="14">
        <f t="shared" si="9"/>
        <v>61</v>
      </c>
      <c r="H66" s="15">
        <v>11.5</v>
      </c>
      <c r="I66" s="14">
        <f t="shared" si="10"/>
        <v>67</v>
      </c>
      <c r="J66" s="15">
        <v>12.27</v>
      </c>
      <c r="K66" s="14">
        <f t="shared" si="11"/>
        <v>22</v>
      </c>
      <c r="L66" s="15">
        <v>9.85</v>
      </c>
      <c r="M66" s="14">
        <f t="shared" si="12"/>
        <v>59</v>
      </c>
      <c r="N66" s="16">
        <f t="shared" si="13"/>
        <v>57.61000000000001</v>
      </c>
      <c r="O66" s="14">
        <f t="shared" si="14"/>
        <v>59</v>
      </c>
      <c r="P66" s="17">
        <f t="shared" si="15"/>
        <v>0</v>
      </c>
    </row>
    <row r="67" spans="1:16" ht="12.75" customHeight="1">
      <c r="A67" s="13" t="s">
        <v>122</v>
      </c>
      <c r="B67" s="14" t="s">
        <v>123</v>
      </c>
      <c r="C67" s="14" t="s">
        <v>108</v>
      </c>
      <c r="D67" s="15">
        <v>13.07</v>
      </c>
      <c r="E67" s="14">
        <f t="shared" si="8"/>
        <v>24</v>
      </c>
      <c r="F67" s="15">
        <v>11.8</v>
      </c>
      <c r="G67" s="14">
        <f t="shared" si="9"/>
        <v>47</v>
      </c>
      <c r="H67" s="15">
        <v>11.75</v>
      </c>
      <c r="I67" s="14">
        <f t="shared" si="10"/>
        <v>62</v>
      </c>
      <c r="J67" s="15">
        <v>11.2</v>
      </c>
      <c r="K67" s="14">
        <f t="shared" si="11"/>
        <v>59</v>
      </c>
      <c r="L67" s="15">
        <v>9.25</v>
      </c>
      <c r="M67" s="14">
        <f t="shared" si="12"/>
        <v>66</v>
      </c>
      <c r="N67" s="16">
        <f t="shared" si="13"/>
        <v>57.07000000000001</v>
      </c>
      <c r="O67" s="14">
        <f t="shared" si="14"/>
        <v>60</v>
      </c>
      <c r="P67" s="17">
        <f t="shared" si="15"/>
        <v>0</v>
      </c>
    </row>
    <row r="68" spans="1:16" ht="12.75" customHeight="1">
      <c r="A68" s="13">
        <v>1</v>
      </c>
      <c r="B68" s="14" t="s">
        <v>124</v>
      </c>
      <c r="C68" s="14" t="s">
        <v>108</v>
      </c>
      <c r="D68" s="15">
        <v>12.84</v>
      </c>
      <c r="E68" s="14">
        <f t="shared" si="8"/>
        <v>42</v>
      </c>
      <c r="F68" s="15">
        <v>11.6</v>
      </c>
      <c r="G68" s="14">
        <f t="shared" si="9"/>
        <v>54</v>
      </c>
      <c r="H68" s="15">
        <v>12.25</v>
      </c>
      <c r="I68" s="14">
        <f t="shared" si="10"/>
        <v>53</v>
      </c>
      <c r="J68" s="15">
        <v>11.7</v>
      </c>
      <c r="K68" s="14">
        <f t="shared" si="11"/>
        <v>46</v>
      </c>
      <c r="L68" s="15">
        <v>8.6</v>
      </c>
      <c r="M68" s="14">
        <f t="shared" si="12"/>
        <v>68</v>
      </c>
      <c r="N68" s="16">
        <f t="shared" si="13"/>
        <v>56.99</v>
      </c>
      <c r="O68" s="14">
        <f t="shared" si="14"/>
        <v>61</v>
      </c>
      <c r="P68" s="17">
        <f t="shared" si="15"/>
        <v>0</v>
      </c>
    </row>
    <row r="69" spans="1:16" ht="12.75" customHeight="1">
      <c r="A69" s="13">
        <v>38</v>
      </c>
      <c r="B69" s="14" t="s">
        <v>125</v>
      </c>
      <c r="C69" s="14" t="s">
        <v>126</v>
      </c>
      <c r="D69" s="15">
        <v>13</v>
      </c>
      <c r="E69" s="14">
        <f t="shared" si="8"/>
        <v>28</v>
      </c>
      <c r="F69" s="15">
        <v>10.7</v>
      </c>
      <c r="G69" s="14">
        <f t="shared" si="9"/>
        <v>65</v>
      </c>
      <c r="H69" s="15">
        <v>11.9</v>
      </c>
      <c r="I69" s="14">
        <f t="shared" si="10"/>
        <v>58</v>
      </c>
      <c r="J69" s="15">
        <v>11.5</v>
      </c>
      <c r="K69" s="14">
        <f t="shared" si="11"/>
        <v>55</v>
      </c>
      <c r="L69" s="15">
        <v>9.85</v>
      </c>
      <c r="M69" s="14">
        <f t="shared" si="12"/>
        <v>59</v>
      </c>
      <c r="N69" s="16">
        <f t="shared" si="13"/>
        <v>56.95</v>
      </c>
      <c r="O69" s="14">
        <f t="shared" si="14"/>
        <v>62</v>
      </c>
      <c r="P69" s="17">
        <f t="shared" si="15"/>
        <v>0</v>
      </c>
    </row>
    <row r="70" spans="1:16" ht="12.75" customHeight="1">
      <c r="A70" s="13" t="s">
        <v>127</v>
      </c>
      <c r="B70" s="14" t="s">
        <v>128</v>
      </c>
      <c r="C70" s="14" t="s">
        <v>66</v>
      </c>
      <c r="D70" s="15">
        <v>12.77</v>
      </c>
      <c r="E70" s="14">
        <f t="shared" si="8"/>
        <v>48</v>
      </c>
      <c r="F70" s="15">
        <v>11.05</v>
      </c>
      <c r="G70" s="14">
        <f t="shared" si="9"/>
        <v>63</v>
      </c>
      <c r="H70" s="15">
        <v>10.5</v>
      </c>
      <c r="I70" s="14">
        <f t="shared" si="10"/>
        <v>69</v>
      </c>
      <c r="J70" s="15">
        <v>11.87</v>
      </c>
      <c r="K70" s="14">
        <f t="shared" si="11"/>
        <v>45</v>
      </c>
      <c r="L70" s="15">
        <v>10.4</v>
      </c>
      <c r="M70" s="14">
        <f t="shared" si="12"/>
        <v>52</v>
      </c>
      <c r="N70" s="16">
        <f t="shared" si="13"/>
        <v>56.589999999999996</v>
      </c>
      <c r="O70" s="14">
        <f t="shared" si="14"/>
        <v>63</v>
      </c>
      <c r="P70" s="17">
        <f t="shared" si="15"/>
        <v>0</v>
      </c>
    </row>
    <row r="71" spans="1:16" ht="12.75" customHeight="1">
      <c r="A71" s="13">
        <v>9</v>
      </c>
      <c r="B71" s="14" t="s">
        <v>129</v>
      </c>
      <c r="C71" s="14" t="s">
        <v>39</v>
      </c>
      <c r="D71" s="15">
        <v>12.14</v>
      </c>
      <c r="E71" s="14">
        <f t="shared" si="8"/>
        <v>68</v>
      </c>
      <c r="F71" s="15">
        <v>11.15</v>
      </c>
      <c r="G71" s="14">
        <f t="shared" si="9"/>
        <v>62</v>
      </c>
      <c r="H71" s="15">
        <v>12</v>
      </c>
      <c r="I71" s="14">
        <f t="shared" si="10"/>
        <v>57</v>
      </c>
      <c r="J71" s="15">
        <v>10.94</v>
      </c>
      <c r="K71" s="14">
        <f t="shared" si="11"/>
        <v>63</v>
      </c>
      <c r="L71" s="15">
        <v>10.2</v>
      </c>
      <c r="M71" s="14">
        <f t="shared" si="12"/>
        <v>56</v>
      </c>
      <c r="N71" s="16">
        <f t="shared" si="13"/>
        <v>56.42999999999999</v>
      </c>
      <c r="O71" s="14">
        <f t="shared" si="14"/>
        <v>64</v>
      </c>
      <c r="P71" s="17">
        <f t="shared" si="15"/>
        <v>0</v>
      </c>
    </row>
    <row r="72" spans="1:16" ht="12.75" customHeight="1">
      <c r="A72" s="13" t="s">
        <v>130</v>
      </c>
      <c r="B72" s="14" t="s">
        <v>131</v>
      </c>
      <c r="C72" s="14" t="s">
        <v>68</v>
      </c>
      <c r="D72" s="15">
        <v>13.1</v>
      </c>
      <c r="E72" s="14">
        <f>RANK(D72,D$8:D$76)</f>
        <v>20</v>
      </c>
      <c r="F72" s="15">
        <v>12</v>
      </c>
      <c r="G72" s="14">
        <f>RANK(F72,F$8:F$76)</f>
        <v>35</v>
      </c>
      <c r="H72" s="15">
        <v>11.3</v>
      </c>
      <c r="I72" s="14">
        <f>RANK(H72,H$8:H$76)</f>
        <v>68</v>
      </c>
      <c r="J72" s="15">
        <v>10.04</v>
      </c>
      <c r="K72" s="14">
        <f>RANK(J72,J$8:J$76)</f>
        <v>68</v>
      </c>
      <c r="L72" s="15">
        <v>9.85</v>
      </c>
      <c r="M72" s="14">
        <f>RANK(L72,L$8:L$76)</f>
        <v>59</v>
      </c>
      <c r="N72" s="16">
        <f t="shared" si="13"/>
        <v>56.290000000000006</v>
      </c>
      <c r="O72" s="14">
        <f>RANK(N72,N$8:N$76)</f>
        <v>65</v>
      </c>
      <c r="P72" s="17">
        <f t="shared" si="15"/>
        <v>0</v>
      </c>
    </row>
    <row r="73" spans="1:16" ht="12.75" customHeight="1">
      <c r="A73" s="13">
        <v>93</v>
      </c>
      <c r="B73" s="14" t="s">
        <v>132</v>
      </c>
      <c r="C73" s="14" t="s">
        <v>42</v>
      </c>
      <c r="D73" s="15">
        <v>12.57</v>
      </c>
      <c r="E73" s="14">
        <f>RANK(D73,D$8:D$76)</f>
        <v>61</v>
      </c>
      <c r="F73" s="15">
        <v>11.8</v>
      </c>
      <c r="G73" s="14">
        <f>RANK(F73,F$8:F$76)</f>
        <v>47</v>
      </c>
      <c r="H73" s="15">
        <v>12.75</v>
      </c>
      <c r="I73" s="14">
        <f>RANK(H73,H$8:H$76)</f>
        <v>27</v>
      </c>
      <c r="J73" s="15">
        <v>11.64</v>
      </c>
      <c r="K73" s="14">
        <f>RANK(J73,J$8:J$76)</f>
        <v>48</v>
      </c>
      <c r="L73" s="15">
        <v>7.4</v>
      </c>
      <c r="M73" s="14">
        <f>RANK(L73,L$8:L$76)</f>
        <v>69</v>
      </c>
      <c r="N73" s="16">
        <f t="shared" si="13"/>
        <v>56.160000000000004</v>
      </c>
      <c r="O73" s="14">
        <f>RANK(N73,N$8:N$76)</f>
        <v>66</v>
      </c>
      <c r="P73" s="17">
        <f t="shared" si="15"/>
        <v>0</v>
      </c>
    </row>
    <row r="74" spans="1:16" ht="12.75" customHeight="1">
      <c r="A74" s="13">
        <v>35</v>
      </c>
      <c r="B74" s="14" t="s">
        <v>133</v>
      </c>
      <c r="C74" s="14" t="s">
        <v>86</v>
      </c>
      <c r="D74" s="15">
        <v>12.8</v>
      </c>
      <c r="E74" s="14">
        <f>RANK(D74,D$8:D$76)</f>
        <v>45</v>
      </c>
      <c r="F74" s="15">
        <v>9.95</v>
      </c>
      <c r="G74" s="14">
        <f>RANK(F74,F$8:F$76)</f>
        <v>67</v>
      </c>
      <c r="H74" s="15">
        <v>11.8</v>
      </c>
      <c r="I74" s="14">
        <f>RANK(H74,H$8:H$76)</f>
        <v>60</v>
      </c>
      <c r="J74" s="15">
        <v>10.7</v>
      </c>
      <c r="K74" s="14">
        <f>RANK(J74,J$8:J$76)</f>
        <v>65</v>
      </c>
      <c r="L74" s="15">
        <v>10.6</v>
      </c>
      <c r="M74" s="14">
        <f>RANK(L74,L$8:L$76)</f>
        <v>51</v>
      </c>
      <c r="N74" s="16">
        <f t="shared" si="13"/>
        <v>55.85</v>
      </c>
      <c r="O74" s="14">
        <f>RANK(N74,N$8:N$76)</f>
        <v>67</v>
      </c>
      <c r="P74" s="17">
        <f t="shared" si="15"/>
        <v>0</v>
      </c>
    </row>
    <row r="75" spans="1:16" ht="12.75" customHeight="1">
      <c r="A75" s="13" t="s">
        <v>134</v>
      </c>
      <c r="B75" s="14" t="s">
        <v>135</v>
      </c>
      <c r="C75" s="14" t="s">
        <v>108</v>
      </c>
      <c r="D75" s="15">
        <v>12.34</v>
      </c>
      <c r="E75" s="14">
        <f>RANK(D75,D$8:D$76)</f>
        <v>67</v>
      </c>
      <c r="F75" s="15">
        <v>10.2</v>
      </c>
      <c r="G75" s="14">
        <f>RANK(F75,F$8:F$76)</f>
        <v>66</v>
      </c>
      <c r="H75" s="15">
        <v>11.65</v>
      </c>
      <c r="I75" s="14">
        <f>RANK(H75,H$8:H$76)</f>
        <v>65</v>
      </c>
      <c r="J75" s="15">
        <v>11.1</v>
      </c>
      <c r="K75" s="14">
        <f>RANK(J75,J$8:J$76)</f>
        <v>62</v>
      </c>
      <c r="L75" s="15">
        <v>9.7</v>
      </c>
      <c r="M75" s="14">
        <f>RANK(L75,L$8:L$76)</f>
        <v>63</v>
      </c>
      <c r="N75" s="16">
        <f t="shared" si="13"/>
        <v>54.989999999999995</v>
      </c>
      <c r="O75" s="14">
        <f>RANK(N75,N$8:N$76)</f>
        <v>68</v>
      </c>
      <c r="P75" s="17">
        <f t="shared" si="15"/>
        <v>0</v>
      </c>
    </row>
    <row r="76" spans="1:16" ht="12.75" customHeight="1">
      <c r="A76" s="13">
        <v>34</v>
      </c>
      <c r="B76" s="14" t="s">
        <v>136</v>
      </c>
      <c r="C76" s="14" t="s">
        <v>86</v>
      </c>
      <c r="D76" s="15">
        <v>12</v>
      </c>
      <c r="E76" s="14">
        <f>RANK(D76,D$8:D$76)</f>
        <v>69</v>
      </c>
      <c r="F76" s="15">
        <v>9.75</v>
      </c>
      <c r="G76" s="14">
        <f>RANK(F76,F$8:F$76)</f>
        <v>68</v>
      </c>
      <c r="H76" s="15">
        <v>11.6</v>
      </c>
      <c r="I76" s="14">
        <f>RANK(H76,H$8:H$76)</f>
        <v>66</v>
      </c>
      <c r="J76" s="15">
        <v>9.94</v>
      </c>
      <c r="K76" s="14">
        <f>RANK(J76,J$8:J$76)</f>
        <v>69</v>
      </c>
      <c r="L76" s="15">
        <v>9.35</v>
      </c>
      <c r="M76" s="14">
        <f>RANK(L76,L$8:L$76)</f>
        <v>65</v>
      </c>
      <c r="N76" s="16">
        <f t="shared" si="13"/>
        <v>52.64</v>
      </c>
      <c r="O76" s="14">
        <f>RANK(N76,N$8:N$76)</f>
        <v>69</v>
      </c>
      <c r="P76" s="17">
        <f t="shared" si="15"/>
        <v>0</v>
      </c>
    </row>
    <row r="77" ht="13.5" customHeight="1">
      <c r="N77" s="8"/>
    </row>
    <row r="78" ht="13.5" customHeight="1">
      <c r="N78" s="8"/>
    </row>
    <row r="79" ht="13.5" customHeight="1">
      <c r="N79" s="8"/>
    </row>
    <row r="80" ht="13.5" customHeight="1">
      <c r="N80" s="8"/>
    </row>
    <row r="81" ht="13.5" customHeight="1">
      <c r="N81" s="8"/>
    </row>
    <row r="82" ht="13.5" customHeight="1">
      <c r="N82" s="8"/>
    </row>
    <row r="83" ht="13.5" customHeight="1">
      <c r="N83" s="8"/>
    </row>
    <row r="84" ht="13.5" customHeight="1">
      <c r="N84" s="8"/>
    </row>
    <row r="85" ht="13.5" customHeight="1">
      <c r="N85" s="8"/>
    </row>
    <row r="86" ht="13.5" customHeight="1">
      <c r="N86" s="8"/>
    </row>
    <row r="87" ht="13.5" customHeight="1">
      <c r="N87" s="8"/>
    </row>
    <row r="88" ht="13.5" customHeight="1">
      <c r="N88" s="8"/>
    </row>
    <row r="89" ht="13.5" customHeight="1">
      <c r="N89" s="8"/>
    </row>
    <row r="90" ht="13.5" customHeight="1">
      <c r="N90" s="8"/>
    </row>
    <row r="91" spans="13:14" ht="13.5" customHeight="1">
      <c r="M91" s="8"/>
      <c r="N91" s="8"/>
    </row>
    <row r="92" spans="13:14" ht="13.5" customHeight="1">
      <c r="M92" s="8"/>
      <c r="N92" s="8"/>
    </row>
    <row r="93" spans="13:14" ht="13.5" customHeight="1">
      <c r="M93" s="8"/>
      <c r="N93" s="8"/>
    </row>
    <row r="94" spans="13:14" ht="13.5" customHeight="1">
      <c r="M94" s="8"/>
      <c r="N94" s="8"/>
    </row>
    <row r="95" spans="13:14" ht="13.5" customHeight="1">
      <c r="M95" s="8"/>
      <c r="N95" s="8"/>
    </row>
    <row r="96" spans="13:14" ht="13.5" customHeight="1">
      <c r="M96" s="8"/>
      <c r="N96" s="8"/>
    </row>
    <row r="97" spans="13:14" ht="13.5" customHeight="1">
      <c r="M97" s="8"/>
      <c r="N97" s="8"/>
    </row>
  </sheetData>
  <sheetProtection selectLockedCells="1" selectUnlockedCells="1"/>
  <mergeCells count="2">
    <mergeCell ref="A1:N1"/>
    <mergeCell ref="A2:N2"/>
  </mergeCells>
  <conditionalFormatting sqref="E8:E76">
    <cfRule type="cellIs" priority="1" dxfId="0" operator="equal" stopIfTrue="1">
      <formula>1</formula>
    </cfRule>
  </conditionalFormatting>
  <conditionalFormatting sqref="G8:G76">
    <cfRule type="cellIs" priority="2" dxfId="0" operator="equal" stopIfTrue="1">
      <formula>1</formula>
    </cfRule>
  </conditionalFormatting>
  <conditionalFormatting sqref="I8:I76">
    <cfRule type="cellIs" priority="3" dxfId="0" operator="equal" stopIfTrue="1">
      <formula>1</formula>
    </cfRule>
  </conditionalFormatting>
  <conditionalFormatting sqref="K8:K76">
    <cfRule type="cellIs" priority="4" dxfId="0" operator="equal" stopIfTrue="1">
      <formula>1</formula>
    </cfRule>
  </conditionalFormatting>
  <conditionalFormatting sqref="M8:M76">
    <cfRule type="cellIs" priority="5" dxfId="0" operator="equal" stopIfTrue="1">
      <formula>1</formula>
    </cfRule>
  </conditionalFormatting>
  <conditionalFormatting sqref="O1:O65536 P77:P207">
    <cfRule type="cellIs" priority="6" dxfId="0" operator="equal" stopIfTrue="1">
      <formula>1</formula>
    </cfRule>
    <cfRule type="cellIs" priority="7" dxfId="1" operator="equal" stopIfTrue="1">
      <formula>2</formula>
    </cfRule>
    <cfRule type="cellIs" priority="8" dxfId="2" operator="equal" stopIfTrue="1">
      <formula>3</formula>
    </cfRule>
  </conditionalFormatting>
  <printOptions gridLines="1" horizontalCentered="1"/>
  <pageMargins left="0.12013888888888889" right="0.2" top="0.5902777777777778" bottom="0.12013888888888889" header="0.12013888888888889" footer="0.5118055555555555"/>
  <pageSetup horizontalDpi="300" verticalDpi="300" orientation="portrait" paperSize="9" scale="72"/>
  <headerFooter alignWithMargins="0">
    <oddHeader xml:space="preserve">&amp;C&amp;"Albertus Extra Bold,Bold"&amp;16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R123"/>
  <sheetViews>
    <sheetView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9" sqref="A9"/>
    </sheetView>
  </sheetViews>
  <sheetFormatPr defaultColWidth="8" defaultRowHeight="12.75"/>
  <cols>
    <col min="1" max="1" width="5.33203125" style="1" customWidth="1"/>
    <col min="2" max="2" width="33" style="2" customWidth="1"/>
    <col min="3" max="3" width="26.16015625" style="2" customWidth="1"/>
    <col min="4" max="4" width="8.16015625" style="2" customWidth="1"/>
    <col min="5" max="5" width="6.16015625" style="2" customWidth="1"/>
    <col min="6" max="6" width="6.66015625" style="2" customWidth="1"/>
    <col min="7" max="7" width="6.83203125" style="2" customWidth="1"/>
    <col min="8" max="8" width="7.33203125" style="2" customWidth="1"/>
    <col min="9" max="9" width="6.83203125" style="2" customWidth="1"/>
    <col min="10" max="10" width="7.83203125" style="2" customWidth="1"/>
    <col min="11" max="11" width="6.83203125" style="2" customWidth="1"/>
    <col min="12" max="12" width="6.5" style="2" customWidth="1"/>
    <col min="13" max="13" width="6.16015625" style="2" customWidth="1"/>
    <col min="14" max="14" width="8.16015625" style="2" customWidth="1"/>
    <col min="15" max="15" width="6.16015625" style="2" customWidth="1"/>
    <col min="16" max="16" width="2.16015625" style="2" customWidth="1"/>
    <col min="17" max="17" width="0.82421875" style="2" customWidth="1"/>
    <col min="18" max="16384" width="8.5" style="2" customWidth="1"/>
  </cols>
  <sheetData>
    <row r="1" spans="1:14" ht="12.75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2:13" ht="12.75">
      <c r="L3" s="5"/>
      <c r="M3" s="5"/>
    </row>
    <row r="4" spans="2:16" ht="12.75">
      <c r="B4" s="7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5</v>
      </c>
      <c r="H4" s="2" t="s">
        <v>7</v>
      </c>
      <c r="I4" s="2" t="s">
        <v>5</v>
      </c>
      <c r="J4" s="2" t="s">
        <v>8</v>
      </c>
      <c r="K4" s="2" t="s">
        <v>5</v>
      </c>
      <c r="L4" s="5" t="s">
        <v>9</v>
      </c>
      <c r="M4" s="5" t="s">
        <v>5</v>
      </c>
      <c r="N4" s="2" t="s">
        <v>10</v>
      </c>
      <c r="O4" s="2" t="s">
        <v>5</v>
      </c>
      <c r="P4" s="8"/>
    </row>
    <row r="5" spans="2:16" ht="12.75">
      <c r="B5" s="7"/>
      <c r="L5" s="5"/>
      <c r="M5" s="5"/>
      <c r="P5" s="8"/>
    </row>
    <row r="6" spans="2:16" ht="12.75">
      <c r="B6" s="9" t="s">
        <v>138</v>
      </c>
      <c r="D6" s="3"/>
      <c r="F6" s="3"/>
      <c r="H6" s="3"/>
      <c r="J6" s="3"/>
      <c r="L6" s="3"/>
      <c r="M6" s="5"/>
      <c r="P6" s="8"/>
    </row>
    <row r="7" spans="1:12" ht="12.75">
      <c r="A7" s="20"/>
      <c r="B7" s="5"/>
      <c r="C7" s="21"/>
      <c r="D7" s="3"/>
      <c r="F7" s="3"/>
      <c r="H7" s="3"/>
      <c r="J7" s="3"/>
      <c r="L7" s="3"/>
    </row>
    <row r="8" spans="1:16" ht="12.75">
      <c r="A8" s="22" t="s">
        <v>139</v>
      </c>
      <c r="B8" s="23" t="s">
        <v>140</v>
      </c>
      <c r="C8" s="23" t="s">
        <v>141</v>
      </c>
      <c r="D8" s="15">
        <v>13.3</v>
      </c>
      <c r="E8" s="14">
        <f aca="true" t="shared" si="0" ref="E8:E33">RANK(D8,D$8:D$33)</f>
        <v>1</v>
      </c>
      <c r="F8" s="15">
        <v>13</v>
      </c>
      <c r="G8" s="14">
        <f aca="true" t="shared" si="1" ref="G8:G33">RANK(F8,F$8:F$33)</f>
        <v>2</v>
      </c>
      <c r="H8" s="15">
        <v>12.75</v>
      </c>
      <c r="I8" s="14">
        <f aca="true" t="shared" si="2" ref="I8:I33">RANK(H8,H$8:H$33)</f>
        <v>1</v>
      </c>
      <c r="J8" s="15">
        <v>12.8</v>
      </c>
      <c r="K8" s="14">
        <f aca="true" t="shared" si="3" ref="K8:K33">RANK(J8,J$8:J$33)</f>
        <v>1</v>
      </c>
      <c r="L8" s="15">
        <v>12.24</v>
      </c>
      <c r="M8" s="14">
        <f aca="true" t="shared" si="4" ref="M8:M33">RANK(L8,L$8:L$33)</f>
        <v>4</v>
      </c>
      <c r="N8" s="16">
        <f aca="true" t="shared" si="5" ref="N8:N33">D8+F8+H8+J8+L8</f>
        <v>64.08999999999999</v>
      </c>
      <c r="O8" s="14">
        <f aca="true" t="shared" si="6" ref="O8:O33">RANK(N8,N$8:N$33)</f>
        <v>1</v>
      </c>
      <c r="P8" s="17" t="str">
        <f aca="true" t="shared" si="7" ref="P8:P33">IF(N8&lt;47.5,"F",(IF(N8&lt;52.5,"P",(IF(N8&lt;57.5,"C","D")))))</f>
        <v>D</v>
      </c>
    </row>
    <row r="9" spans="1:17" ht="12.75">
      <c r="A9" s="22">
        <v>130</v>
      </c>
      <c r="B9" s="23" t="s">
        <v>142</v>
      </c>
      <c r="C9" s="23" t="s">
        <v>143</v>
      </c>
      <c r="D9" s="15">
        <v>12.8</v>
      </c>
      <c r="E9" s="14">
        <f t="shared" si="0"/>
        <v>5</v>
      </c>
      <c r="F9" s="15">
        <v>12.8</v>
      </c>
      <c r="G9" s="14">
        <f t="shared" si="1"/>
        <v>3</v>
      </c>
      <c r="H9" s="15">
        <v>12.2</v>
      </c>
      <c r="I9" s="14">
        <f t="shared" si="2"/>
        <v>3</v>
      </c>
      <c r="J9" s="15">
        <v>12.65</v>
      </c>
      <c r="K9" s="14">
        <f t="shared" si="3"/>
        <v>5</v>
      </c>
      <c r="L9" s="15">
        <v>13.33</v>
      </c>
      <c r="M9" s="14">
        <f t="shared" si="4"/>
        <v>1</v>
      </c>
      <c r="N9" s="16">
        <f t="shared" si="5"/>
        <v>63.779999999999994</v>
      </c>
      <c r="O9" s="14">
        <f t="shared" si="6"/>
        <v>2</v>
      </c>
      <c r="P9" s="17" t="str">
        <f t="shared" si="7"/>
        <v>D</v>
      </c>
      <c r="Q9" s="8"/>
    </row>
    <row r="10" spans="1:17" ht="12.75">
      <c r="A10" s="22">
        <v>142</v>
      </c>
      <c r="B10" s="23" t="s">
        <v>144</v>
      </c>
      <c r="C10" s="23" t="s">
        <v>72</v>
      </c>
      <c r="D10" s="15">
        <v>12.83</v>
      </c>
      <c r="E10" s="14">
        <f t="shared" si="0"/>
        <v>4</v>
      </c>
      <c r="F10" s="15">
        <v>12.75</v>
      </c>
      <c r="G10" s="14">
        <f t="shared" si="1"/>
        <v>5</v>
      </c>
      <c r="H10" s="15">
        <v>12.1</v>
      </c>
      <c r="I10" s="14">
        <f t="shared" si="2"/>
        <v>5</v>
      </c>
      <c r="J10" s="15">
        <v>12.4</v>
      </c>
      <c r="K10" s="14">
        <f t="shared" si="3"/>
        <v>6</v>
      </c>
      <c r="L10" s="15">
        <v>12.67</v>
      </c>
      <c r="M10" s="14">
        <f t="shared" si="4"/>
        <v>3</v>
      </c>
      <c r="N10" s="16">
        <f t="shared" si="5"/>
        <v>62.75</v>
      </c>
      <c r="O10" s="14">
        <f t="shared" si="6"/>
        <v>3</v>
      </c>
      <c r="P10" s="17" t="str">
        <f t="shared" si="7"/>
        <v>D</v>
      </c>
      <c r="Q10" s="8"/>
    </row>
    <row r="11" spans="1:17" ht="12.75">
      <c r="A11" s="22">
        <v>136</v>
      </c>
      <c r="B11" s="23" t="s">
        <v>145</v>
      </c>
      <c r="C11" s="23" t="s">
        <v>146</v>
      </c>
      <c r="D11" s="15">
        <v>12.63</v>
      </c>
      <c r="E11" s="14">
        <f t="shared" si="0"/>
        <v>8</v>
      </c>
      <c r="F11" s="15">
        <v>12.75</v>
      </c>
      <c r="G11" s="14">
        <f t="shared" si="1"/>
        <v>5</v>
      </c>
      <c r="H11" s="15">
        <v>11.65</v>
      </c>
      <c r="I11" s="14">
        <f t="shared" si="2"/>
        <v>11</v>
      </c>
      <c r="J11" s="15">
        <v>12.75</v>
      </c>
      <c r="K11" s="14">
        <f t="shared" si="3"/>
        <v>2</v>
      </c>
      <c r="L11" s="15">
        <v>12</v>
      </c>
      <c r="M11" s="14">
        <f t="shared" si="4"/>
        <v>5</v>
      </c>
      <c r="N11" s="16">
        <f t="shared" si="5"/>
        <v>61.78</v>
      </c>
      <c r="O11" s="14">
        <f t="shared" si="6"/>
        <v>4</v>
      </c>
      <c r="P11" s="17" t="str">
        <f t="shared" si="7"/>
        <v>D</v>
      </c>
      <c r="Q11" s="8"/>
    </row>
    <row r="12" spans="1:17" ht="12.75">
      <c r="A12" s="22">
        <v>143</v>
      </c>
      <c r="B12" s="23" t="s">
        <v>147</v>
      </c>
      <c r="C12" s="23" t="s">
        <v>100</v>
      </c>
      <c r="D12" s="15">
        <v>12.8</v>
      </c>
      <c r="E12" s="14">
        <f t="shared" si="0"/>
        <v>5</v>
      </c>
      <c r="F12" s="15">
        <v>12.5</v>
      </c>
      <c r="G12" s="14">
        <f t="shared" si="1"/>
        <v>13</v>
      </c>
      <c r="H12" s="15">
        <v>12.3</v>
      </c>
      <c r="I12" s="14">
        <f t="shared" si="2"/>
        <v>2</v>
      </c>
      <c r="J12" s="15">
        <v>12.3</v>
      </c>
      <c r="K12" s="14">
        <f t="shared" si="3"/>
        <v>7</v>
      </c>
      <c r="L12" s="15">
        <v>11.87</v>
      </c>
      <c r="M12" s="14">
        <f t="shared" si="4"/>
        <v>8</v>
      </c>
      <c r="N12" s="16">
        <f t="shared" si="5"/>
        <v>61.77</v>
      </c>
      <c r="O12" s="14">
        <f t="shared" si="6"/>
        <v>5</v>
      </c>
      <c r="P12" s="17" t="str">
        <f t="shared" si="7"/>
        <v>D</v>
      </c>
      <c r="Q12" s="8"/>
    </row>
    <row r="13" spans="1:17" ht="12.75">
      <c r="A13" s="22" t="s">
        <v>148</v>
      </c>
      <c r="B13" s="23" t="s">
        <v>149</v>
      </c>
      <c r="C13" s="23" t="s">
        <v>150</v>
      </c>
      <c r="D13" s="15">
        <v>12.73</v>
      </c>
      <c r="E13" s="14">
        <f t="shared" si="0"/>
        <v>7</v>
      </c>
      <c r="F13" s="15">
        <v>12.75</v>
      </c>
      <c r="G13" s="14">
        <f t="shared" si="1"/>
        <v>5</v>
      </c>
      <c r="H13" s="15">
        <v>12.05</v>
      </c>
      <c r="I13" s="14">
        <f t="shared" si="2"/>
        <v>6</v>
      </c>
      <c r="J13" s="15">
        <v>12.7</v>
      </c>
      <c r="K13" s="14">
        <f t="shared" si="3"/>
        <v>4</v>
      </c>
      <c r="L13" s="15">
        <v>11.43</v>
      </c>
      <c r="M13" s="14">
        <f t="shared" si="4"/>
        <v>13</v>
      </c>
      <c r="N13" s="16">
        <f t="shared" si="5"/>
        <v>61.660000000000004</v>
      </c>
      <c r="O13" s="14">
        <f t="shared" si="6"/>
        <v>6</v>
      </c>
      <c r="P13" s="17" t="str">
        <f t="shared" si="7"/>
        <v>D</v>
      </c>
      <c r="Q13" s="8"/>
    </row>
    <row r="14" spans="1:17" ht="12.75">
      <c r="A14" s="22" t="s">
        <v>151</v>
      </c>
      <c r="B14" s="23" t="s">
        <v>152</v>
      </c>
      <c r="C14" s="23" t="s">
        <v>146</v>
      </c>
      <c r="D14" s="15">
        <v>12.6</v>
      </c>
      <c r="E14" s="14">
        <f t="shared" si="0"/>
        <v>10</v>
      </c>
      <c r="F14" s="15">
        <v>12.4</v>
      </c>
      <c r="G14" s="14">
        <f t="shared" si="1"/>
        <v>16</v>
      </c>
      <c r="H14" s="15">
        <v>12</v>
      </c>
      <c r="I14" s="14">
        <f t="shared" si="2"/>
        <v>7</v>
      </c>
      <c r="J14" s="15">
        <v>12.3</v>
      </c>
      <c r="K14" s="14">
        <f t="shared" si="3"/>
        <v>7</v>
      </c>
      <c r="L14" s="15">
        <v>11.57</v>
      </c>
      <c r="M14" s="14">
        <f t="shared" si="4"/>
        <v>11</v>
      </c>
      <c r="N14" s="16">
        <f t="shared" si="5"/>
        <v>60.87</v>
      </c>
      <c r="O14" s="14">
        <f t="shared" si="6"/>
        <v>7</v>
      </c>
      <c r="P14" s="17" t="str">
        <f t="shared" si="7"/>
        <v>D</v>
      </c>
      <c r="Q14" s="8"/>
    </row>
    <row r="15" spans="1:17" ht="12.75">
      <c r="A15" s="22" t="s">
        <v>153</v>
      </c>
      <c r="B15" s="23" t="s">
        <v>154</v>
      </c>
      <c r="C15" s="23" t="s">
        <v>155</v>
      </c>
      <c r="D15" s="15">
        <v>12.6</v>
      </c>
      <c r="E15" s="14">
        <f t="shared" si="0"/>
        <v>10</v>
      </c>
      <c r="F15" s="15">
        <v>13.05</v>
      </c>
      <c r="G15" s="14">
        <f t="shared" si="1"/>
        <v>1</v>
      </c>
      <c r="H15" s="15">
        <v>12.15</v>
      </c>
      <c r="I15" s="14">
        <f t="shared" si="2"/>
        <v>4</v>
      </c>
      <c r="J15" s="15">
        <v>12.3</v>
      </c>
      <c r="K15" s="14">
        <f t="shared" si="3"/>
        <v>7</v>
      </c>
      <c r="L15" s="15">
        <v>10.5</v>
      </c>
      <c r="M15" s="14">
        <f t="shared" si="4"/>
        <v>23</v>
      </c>
      <c r="N15" s="16">
        <f t="shared" si="5"/>
        <v>60.599999999999994</v>
      </c>
      <c r="O15" s="14">
        <f t="shared" si="6"/>
        <v>8</v>
      </c>
      <c r="P15" s="17" t="str">
        <f t="shared" si="7"/>
        <v>D</v>
      </c>
      <c r="Q15" s="8"/>
    </row>
    <row r="16" spans="1:17" ht="12.75">
      <c r="A16" s="22" t="s">
        <v>156</v>
      </c>
      <c r="B16" s="23" t="s">
        <v>157</v>
      </c>
      <c r="C16" s="23" t="s">
        <v>158</v>
      </c>
      <c r="D16" s="15">
        <v>12.37</v>
      </c>
      <c r="E16" s="14">
        <f t="shared" si="0"/>
        <v>19</v>
      </c>
      <c r="F16" s="15">
        <v>12.7</v>
      </c>
      <c r="G16" s="14">
        <f t="shared" si="1"/>
        <v>8</v>
      </c>
      <c r="H16" s="15">
        <v>12</v>
      </c>
      <c r="I16" s="14">
        <f t="shared" si="2"/>
        <v>7</v>
      </c>
      <c r="J16" s="15">
        <v>11.6</v>
      </c>
      <c r="K16" s="14">
        <f t="shared" si="3"/>
        <v>19</v>
      </c>
      <c r="L16" s="15">
        <v>11.6</v>
      </c>
      <c r="M16" s="14">
        <f t="shared" si="4"/>
        <v>10</v>
      </c>
      <c r="N16" s="16">
        <f t="shared" si="5"/>
        <v>60.27</v>
      </c>
      <c r="O16" s="14">
        <f t="shared" si="6"/>
        <v>9</v>
      </c>
      <c r="P16" s="17" t="str">
        <f t="shared" si="7"/>
        <v>D</v>
      </c>
      <c r="Q16" s="8"/>
    </row>
    <row r="17" spans="1:17" ht="12.75">
      <c r="A17" s="22" t="s">
        <v>159</v>
      </c>
      <c r="B17" s="23" t="s">
        <v>160</v>
      </c>
      <c r="C17" s="23" t="s">
        <v>146</v>
      </c>
      <c r="D17" s="15">
        <v>12.5</v>
      </c>
      <c r="E17" s="14">
        <f t="shared" si="0"/>
        <v>14</v>
      </c>
      <c r="F17" s="15">
        <v>12.45</v>
      </c>
      <c r="G17" s="14">
        <f t="shared" si="1"/>
        <v>15</v>
      </c>
      <c r="H17" s="15">
        <v>11.75</v>
      </c>
      <c r="I17" s="14">
        <f t="shared" si="2"/>
        <v>10</v>
      </c>
      <c r="J17" s="15">
        <v>12.05</v>
      </c>
      <c r="K17" s="14">
        <f t="shared" si="3"/>
        <v>12</v>
      </c>
      <c r="L17" s="15">
        <v>11.5</v>
      </c>
      <c r="M17" s="14">
        <f t="shared" si="4"/>
        <v>12</v>
      </c>
      <c r="N17" s="16">
        <f t="shared" si="5"/>
        <v>60.25</v>
      </c>
      <c r="O17" s="14">
        <f t="shared" si="6"/>
        <v>10</v>
      </c>
      <c r="P17" s="17" t="str">
        <f t="shared" si="7"/>
        <v>D</v>
      </c>
      <c r="Q17" s="8"/>
    </row>
    <row r="18" spans="1:17" ht="12.75">
      <c r="A18" s="22">
        <v>145</v>
      </c>
      <c r="B18" s="23" t="s">
        <v>161</v>
      </c>
      <c r="C18" s="23" t="s">
        <v>162</v>
      </c>
      <c r="D18" s="15">
        <v>12.9</v>
      </c>
      <c r="E18" s="14">
        <f t="shared" si="0"/>
        <v>3</v>
      </c>
      <c r="F18" s="15">
        <v>12.65</v>
      </c>
      <c r="G18" s="14">
        <f t="shared" si="1"/>
        <v>10</v>
      </c>
      <c r="H18" s="15">
        <v>11.2</v>
      </c>
      <c r="I18" s="14">
        <f t="shared" si="2"/>
        <v>14</v>
      </c>
      <c r="J18" s="15">
        <v>12.15</v>
      </c>
      <c r="K18" s="14">
        <f t="shared" si="3"/>
        <v>10</v>
      </c>
      <c r="L18" s="15">
        <v>11</v>
      </c>
      <c r="M18" s="14">
        <f t="shared" si="4"/>
        <v>17</v>
      </c>
      <c r="N18" s="16">
        <f t="shared" si="5"/>
        <v>59.9</v>
      </c>
      <c r="O18" s="14">
        <f t="shared" si="6"/>
        <v>11</v>
      </c>
      <c r="P18" s="17" t="str">
        <f t="shared" si="7"/>
        <v>D</v>
      </c>
      <c r="Q18" s="8"/>
    </row>
    <row r="19" spans="1:17" ht="12.75">
      <c r="A19" s="22">
        <v>144</v>
      </c>
      <c r="B19" s="23" t="s">
        <v>163</v>
      </c>
      <c r="C19" s="23" t="s">
        <v>68</v>
      </c>
      <c r="D19" s="15">
        <v>12.4</v>
      </c>
      <c r="E19" s="14">
        <f t="shared" si="0"/>
        <v>18</v>
      </c>
      <c r="F19" s="15">
        <v>12.35</v>
      </c>
      <c r="G19" s="14">
        <f t="shared" si="1"/>
        <v>17</v>
      </c>
      <c r="H19" s="15">
        <v>11.15</v>
      </c>
      <c r="I19" s="14">
        <f t="shared" si="2"/>
        <v>15</v>
      </c>
      <c r="J19" s="15">
        <v>12</v>
      </c>
      <c r="K19" s="14">
        <f t="shared" si="3"/>
        <v>13</v>
      </c>
      <c r="L19" s="15">
        <v>11.93</v>
      </c>
      <c r="M19" s="14">
        <f t="shared" si="4"/>
        <v>7</v>
      </c>
      <c r="N19" s="16">
        <f t="shared" si="5"/>
        <v>59.83</v>
      </c>
      <c r="O19" s="14">
        <f t="shared" si="6"/>
        <v>12</v>
      </c>
      <c r="P19" s="17" t="str">
        <f t="shared" si="7"/>
        <v>D</v>
      </c>
      <c r="Q19" s="8"/>
    </row>
    <row r="20" spans="1:17" ht="12.75">
      <c r="A20" s="22">
        <v>127</v>
      </c>
      <c r="B20" s="23" t="s">
        <v>164</v>
      </c>
      <c r="C20" s="23" t="s">
        <v>77</v>
      </c>
      <c r="D20" s="15">
        <v>12.43</v>
      </c>
      <c r="E20" s="14">
        <f t="shared" si="0"/>
        <v>16</v>
      </c>
      <c r="F20" s="15">
        <v>11.9</v>
      </c>
      <c r="G20" s="14">
        <f t="shared" si="1"/>
        <v>21</v>
      </c>
      <c r="H20" s="15">
        <v>11.8</v>
      </c>
      <c r="I20" s="14">
        <f t="shared" si="2"/>
        <v>9</v>
      </c>
      <c r="J20" s="15">
        <v>11.6</v>
      </c>
      <c r="K20" s="14">
        <f t="shared" si="3"/>
        <v>19</v>
      </c>
      <c r="L20" s="15">
        <v>11.94</v>
      </c>
      <c r="M20" s="14">
        <f t="shared" si="4"/>
        <v>6</v>
      </c>
      <c r="N20" s="16">
        <f t="shared" si="5"/>
        <v>59.669999999999995</v>
      </c>
      <c r="O20" s="14">
        <f t="shared" si="6"/>
        <v>13</v>
      </c>
      <c r="P20" s="17" t="str">
        <f t="shared" si="7"/>
        <v>D</v>
      </c>
      <c r="Q20" s="8"/>
    </row>
    <row r="21" spans="1:17" ht="12.75">
      <c r="A21" s="22">
        <v>146</v>
      </c>
      <c r="B21" s="23" t="s">
        <v>165</v>
      </c>
      <c r="C21" s="23" t="s">
        <v>166</v>
      </c>
      <c r="D21" s="15">
        <v>12.3</v>
      </c>
      <c r="E21" s="14">
        <f t="shared" si="0"/>
        <v>22</v>
      </c>
      <c r="F21" s="15">
        <v>12.65</v>
      </c>
      <c r="G21" s="14">
        <f t="shared" si="1"/>
        <v>10</v>
      </c>
      <c r="H21" s="15">
        <v>11.4</v>
      </c>
      <c r="I21" s="14">
        <f t="shared" si="2"/>
        <v>13</v>
      </c>
      <c r="J21" s="15">
        <v>11.65</v>
      </c>
      <c r="K21" s="14">
        <f t="shared" si="3"/>
        <v>17</v>
      </c>
      <c r="L21" s="15">
        <v>11.1</v>
      </c>
      <c r="M21" s="14">
        <f t="shared" si="4"/>
        <v>16</v>
      </c>
      <c r="N21" s="16">
        <f t="shared" si="5"/>
        <v>59.1</v>
      </c>
      <c r="O21" s="14">
        <f t="shared" si="6"/>
        <v>14</v>
      </c>
      <c r="P21" s="17" t="str">
        <f t="shared" si="7"/>
        <v>D</v>
      </c>
      <c r="Q21" s="8"/>
    </row>
    <row r="22" spans="1:17" ht="12.75">
      <c r="A22" s="22">
        <v>131</v>
      </c>
      <c r="B22" s="23" t="s">
        <v>167</v>
      </c>
      <c r="C22" s="23" t="s">
        <v>26</v>
      </c>
      <c r="D22" s="15">
        <v>13.1</v>
      </c>
      <c r="E22" s="14">
        <f t="shared" si="0"/>
        <v>2</v>
      </c>
      <c r="F22" s="15">
        <v>12.7</v>
      </c>
      <c r="G22" s="14">
        <f t="shared" si="1"/>
        <v>8</v>
      </c>
      <c r="H22" s="15">
        <v>9.55</v>
      </c>
      <c r="I22" s="14">
        <f t="shared" si="2"/>
        <v>24</v>
      </c>
      <c r="J22" s="15">
        <v>12.75</v>
      </c>
      <c r="K22" s="14">
        <f t="shared" si="3"/>
        <v>2</v>
      </c>
      <c r="L22" s="15">
        <v>10.9</v>
      </c>
      <c r="M22" s="14">
        <f t="shared" si="4"/>
        <v>20</v>
      </c>
      <c r="N22" s="16">
        <f t="shared" si="5"/>
        <v>58.99999999999999</v>
      </c>
      <c r="O22" s="14">
        <f t="shared" si="6"/>
        <v>15</v>
      </c>
      <c r="P22" s="17" t="str">
        <f t="shared" si="7"/>
        <v>D</v>
      </c>
      <c r="Q22" s="8"/>
    </row>
    <row r="23" spans="1:17" ht="12.75">
      <c r="A23" s="22" t="s">
        <v>168</v>
      </c>
      <c r="B23" s="23" t="s">
        <v>169</v>
      </c>
      <c r="C23" s="23" t="s">
        <v>146</v>
      </c>
      <c r="D23" s="15">
        <v>12.2</v>
      </c>
      <c r="E23" s="14">
        <f t="shared" si="0"/>
        <v>23</v>
      </c>
      <c r="F23" s="15">
        <v>12.5</v>
      </c>
      <c r="G23" s="14">
        <f t="shared" si="1"/>
        <v>13</v>
      </c>
      <c r="H23" s="15">
        <v>11</v>
      </c>
      <c r="I23" s="14">
        <f t="shared" si="2"/>
        <v>17</v>
      </c>
      <c r="J23" s="15">
        <v>12.1</v>
      </c>
      <c r="K23" s="14">
        <f t="shared" si="3"/>
        <v>11</v>
      </c>
      <c r="L23" s="15">
        <v>11.13</v>
      </c>
      <c r="M23" s="14">
        <f t="shared" si="4"/>
        <v>15</v>
      </c>
      <c r="N23" s="16">
        <f t="shared" si="5"/>
        <v>58.93000000000001</v>
      </c>
      <c r="O23" s="14">
        <f t="shared" si="6"/>
        <v>16</v>
      </c>
      <c r="P23" s="17" t="str">
        <f t="shared" si="7"/>
        <v>D</v>
      </c>
      <c r="Q23" s="8"/>
    </row>
    <row r="24" spans="1:17" ht="12.75">
      <c r="A24" s="22">
        <v>147</v>
      </c>
      <c r="B24" s="23" t="s">
        <v>170</v>
      </c>
      <c r="C24" s="23" t="s">
        <v>166</v>
      </c>
      <c r="D24" s="15">
        <v>12.03</v>
      </c>
      <c r="E24" s="14">
        <f t="shared" si="0"/>
        <v>24</v>
      </c>
      <c r="F24" s="15">
        <v>11.9</v>
      </c>
      <c r="G24" s="14">
        <f t="shared" si="1"/>
        <v>21</v>
      </c>
      <c r="H24" s="15">
        <v>10.65</v>
      </c>
      <c r="I24" s="14">
        <f t="shared" si="2"/>
        <v>19</v>
      </c>
      <c r="J24" s="15">
        <v>11.8</v>
      </c>
      <c r="K24" s="14">
        <f t="shared" si="3"/>
        <v>14</v>
      </c>
      <c r="L24" s="15">
        <v>11.37</v>
      </c>
      <c r="M24" s="14">
        <f t="shared" si="4"/>
        <v>14</v>
      </c>
      <c r="N24" s="16">
        <f t="shared" si="5"/>
        <v>57.74999999999999</v>
      </c>
      <c r="O24" s="14">
        <f t="shared" si="6"/>
        <v>17</v>
      </c>
      <c r="P24" s="17" t="str">
        <f t="shared" si="7"/>
        <v>D</v>
      </c>
      <c r="Q24" s="8"/>
    </row>
    <row r="25" spans="1:17" ht="12.75">
      <c r="A25" s="22" t="s">
        <v>171</v>
      </c>
      <c r="B25" s="23" t="s">
        <v>172</v>
      </c>
      <c r="C25" s="23" t="s">
        <v>155</v>
      </c>
      <c r="D25" s="15">
        <v>12.5</v>
      </c>
      <c r="E25" s="14">
        <f t="shared" si="0"/>
        <v>14</v>
      </c>
      <c r="F25" s="15">
        <v>12</v>
      </c>
      <c r="G25" s="14">
        <f t="shared" si="1"/>
        <v>20</v>
      </c>
      <c r="H25" s="15">
        <v>10.4</v>
      </c>
      <c r="I25" s="14">
        <f t="shared" si="2"/>
        <v>21</v>
      </c>
      <c r="J25" s="15">
        <v>11.8</v>
      </c>
      <c r="K25" s="14">
        <f t="shared" si="3"/>
        <v>14</v>
      </c>
      <c r="L25" s="15">
        <v>11</v>
      </c>
      <c r="M25" s="14">
        <f t="shared" si="4"/>
        <v>17</v>
      </c>
      <c r="N25" s="16">
        <f t="shared" si="5"/>
        <v>57.7</v>
      </c>
      <c r="O25" s="14">
        <f t="shared" si="6"/>
        <v>18</v>
      </c>
      <c r="P25" s="17" t="str">
        <f t="shared" si="7"/>
        <v>D</v>
      </c>
      <c r="Q25" s="8"/>
    </row>
    <row r="26" spans="1:17" ht="12.75">
      <c r="A26" s="22">
        <v>141</v>
      </c>
      <c r="B26" s="23" t="s">
        <v>173</v>
      </c>
      <c r="C26" s="23" t="s">
        <v>146</v>
      </c>
      <c r="D26" s="15">
        <v>12.33</v>
      </c>
      <c r="E26" s="14">
        <f t="shared" si="0"/>
        <v>20</v>
      </c>
      <c r="F26" s="15">
        <v>12.65</v>
      </c>
      <c r="G26" s="14">
        <f t="shared" si="1"/>
        <v>10</v>
      </c>
      <c r="H26" s="15">
        <v>10.65</v>
      </c>
      <c r="I26" s="14">
        <f t="shared" si="2"/>
        <v>19</v>
      </c>
      <c r="J26" s="15">
        <v>11.1</v>
      </c>
      <c r="K26" s="14">
        <f t="shared" si="3"/>
        <v>21</v>
      </c>
      <c r="L26" s="15">
        <v>10.57</v>
      </c>
      <c r="M26" s="14">
        <f t="shared" si="4"/>
        <v>22</v>
      </c>
      <c r="N26" s="16">
        <f t="shared" si="5"/>
        <v>57.300000000000004</v>
      </c>
      <c r="O26" s="14">
        <f t="shared" si="6"/>
        <v>19</v>
      </c>
      <c r="P26" s="17" t="str">
        <f t="shared" si="7"/>
        <v>C</v>
      </c>
      <c r="Q26" s="8"/>
    </row>
    <row r="27" spans="1:17" ht="12.75">
      <c r="A27" s="22">
        <v>128</v>
      </c>
      <c r="B27" s="23" t="s">
        <v>174</v>
      </c>
      <c r="C27" s="23" t="s">
        <v>77</v>
      </c>
      <c r="D27" s="15">
        <v>11.97</v>
      </c>
      <c r="E27" s="14">
        <f t="shared" si="0"/>
        <v>26</v>
      </c>
      <c r="F27" s="15">
        <v>12.05</v>
      </c>
      <c r="G27" s="14">
        <f t="shared" si="1"/>
        <v>19</v>
      </c>
      <c r="H27" s="15">
        <v>10.7</v>
      </c>
      <c r="I27" s="14">
        <f t="shared" si="2"/>
        <v>18</v>
      </c>
      <c r="J27" s="15">
        <v>10.75</v>
      </c>
      <c r="K27" s="14">
        <f t="shared" si="3"/>
        <v>23</v>
      </c>
      <c r="L27" s="15">
        <v>11.7</v>
      </c>
      <c r="M27" s="14">
        <f t="shared" si="4"/>
        <v>9</v>
      </c>
      <c r="N27" s="16">
        <f t="shared" si="5"/>
        <v>57.17</v>
      </c>
      <c r="O27" s="14">
        <f t="shared" si="6"/>
        <v>20</v>
      </c>
      <c r="P27" s="17" t="str">
        <f t="shared" si="7"/>
        <v>C</v>
      </c>
      <c r="Q27" s="8"/>
    </row>
    <row r="28" spans="1:17" ht="12.75">
      <c r="A28" s="22">
        <v>135</v>
      </c>
      <c r="B28" s="23" t="s">
        <v>175</v>
      </c>
      <c r="C28" s="23" t="s">
        <v>176</v>
      </c>
      <c r="D28" s="15">
        <v>12.57</v>
      </c>
      <c r="E28" s="14">
        <f t="shared" si="0"/>
        <v>13</v>
      </c>
      <c r="F28" s="15">
        <v>11.7</v>
      </c>
      <c r="G28" s="14">
        <f t="shared" si="1"/>
        <v>23</v>
      </c>
      <c r="H28" s="15">
        <v>9.85</v>
      </c>
      <c r="I28" s="14">
        <f t="shared" si="2"/>
        <v>23</v>
      </c>
      <c r="J28" s="15">
        <v>11.65</v>
      </c>
      <c r="K28" s="14">
        <f t="shared" si="3"/>
        <v>17</v>
      </c>
      <c r="L28" s="15">
        <v>10.4</v>
      </c>
      <c r="M28" s="14">
        <f t="shared" si="4"/>
        <v>24</v>
      </c>
      <c r="N28" s="16">
        <f t="shared" si="5"/>
        <v>56.169999999999995</v>
      </c>
      <c r="O28" s="14">
        <f t="shared" si="6"/>
        <v>21</v>
      </c>
      <c r="P28" s="17" t="str">
        <f t="shared" si="7"/>
        <v>C</v>
      </c>
      <c r="Q28" s="8"/>
    </row>
    <row r="29" spans="1:17" ht="12.75">
      <c r="A29" s="22">
        <v>134</v>
      </c>
      <c r="B29" s="23" t="s">
        <v>177</v>
      </c>
      <c r="C29" s="23" t="s">
        <v>176</v>
      </c>
      <c r="D29" s="15">
        <v>12.43</v>
      </c>
      <c r="E29" s="14">
        <f t="shared" si="0"/>
        <v>16</v>
      </c>
      <c r="F29" s="15">
        <v>11.65</v>
      </c>
      <c r="G29" s="14">
        <f t="shared" si="1"/>
        <v>24</v>
      </c>
      <c r="H29" s="15">
        <v>10.4</v>
      </c>
      <c r="I29" s="14">
        <f t="shared" si="2"/>
        <v>21</v>
      </c>
      <c r="J29" s="15">
        <v>11.75</v>
      </c>
      <c r="K29" s="14">
        <f t="shared" si="3"/>
        <v>16</v>
      </c>
      <c r="L29" s="15">
        <v>9.43</v>
      </c>
      <c r="M29" s="14">
        <f t="shared" si="4"/>
        <v>25</v>
      </c>
      <c r="N29" s="16">
        <f t="shared" si="5"/>
        <v>55.66</v>
      </c>
      <c r="O29" s="14">
        <f t="shared" si="6"/>
        <v>22</v>
      </c>
      <c r="P29" s="17" t="str">
        <f t="shared" si="7"/>
        <v>C</v>
      </c>
      <c r="Q29" s="8"/>
    </row>
    <row r="30" spans="1:17" ht="12.75">
      <c r="A30" s="22">
        <v>126</v>
      </c>
      <c r="B30" s="23" t="s">
        <v>178</v>
      </c>
      <c r="C30" s="23" t="s">
        <v>179</v>
      </c>
      <c r="D30" s="15">
        <v>12</v>
      </c>
      <c r="E30" s="14">
        <f t="shared" si="0"/>
        <v>25</v>
      </c>
      <c r="F30" s="15">
        <v>9.45</v>
      </c>
      <c r="G30" s="14">
        <f t="shared" si="1"/>
        <v>26</v>
      </c>
      <c r="H30" s="15">
        <v>11.45</v>
      </c>
      <c r="I30" s="14">
        <f t="shared" si="2"/>
        <v>12</v>
      </c>
      <c r="J30" s="15">
        <v>10.8</v>
      </c>
      <c r="K30" s="14">
        <f t="shared" si="3"/>
        <v>22</v>
      </c>
      <c r="L30" s="15">
        <v>10.97</v>
      </c>
      <c r="M30" s="14">
        <f t="shared" si="4"/>
        <v>19</v>
      </c>
      <c r="N30" s="16">
        <f t="shared" si="5"/>
        <v>54.67</v>
      </c>
      <c r="O30" s="14">
        <f t="shared" si="6"/>
        <v>23</v>
      </c>
      <c r="P30" s="17" t="str">
        <f t="shared" si="7"/>
        <v>C</v>
      </c>
      <c r="Q30" s="8"/>
    </row>
    <row r="31" spans="1:17" ht="12.75">
      <c r="A31" s="22" t="s">
        <v>180</v>
      </c>
      <c r="B31" s="23" t="s">
        <v>181</v>
      </c>
      <c r="C31" s="23" t="s">
        <v>176</v>
      </c>
      <c r="D31" s="15">
        <v>12.33</v>
      </c>
      <c r="E31" s="14">
        <f t="shared" si="0"/>
        <v>20</v>
      </c>
      <c r="F31" s="15">
        <v>11.5</v>
      </c>
      <c r="G31" s="14">
        <f t="shared" si="1"/>
        <v>25</v>
      </c>
      <c r="H31" s="15">
        <v>9.2</v>
      </c>
      <c r="I31" s="14">
        <f t="shared" si="2"/>
        <v>25</v>
      </c>
      <c r="J31" s="15">
        <v>10.7</v>
      </c>
      <c r="K31" s="14">
        <f t="shared" si="3"/>
        <v>24</v>
      </c>
      <c r="L31" s="15">
        <v>10.77</v>
      </c>
      <c r="M31" s="14">
        <f t="shared" si="4"/>
        <v>21</v>
      </c>
      <c r="N31" s="16">
        <f t="shared" si="5"/>
        <v>54.5</v>
      </c>
      <c r="O31" s="14">
        <f t="shared" si="6"/>
        <v>24</v>
      </c>
      <c r="P31" s="17" t="str">
        <f t="shared" si="7"/>
        <v>C</v>
      </c>
      <c r="Q31" s="8"/>
    </row>
    <row r="32" spans="1:17" ht="12.75">
      <c r="A32" s="22">
        <v>137</v>
      </c>
      <c r="B32" s="23" t="s">
        <v>182</v>
      </c>
      <c r="C32" s="23" t="s">
        <v>146</v>
      </c>
      <c r="D32" s="15">
        <v>12.63</v>
      </c>
      <c r="E32" s="14">
        <f t="shared" si="0"/>
        <v>8</v>
      </c>
      <c r="F32" s="15">
        <v>12.8</v>
      </c>
      <c r="G32" s="14">
        <f t="shared" si="1"/>
        <v>3</v>
      </c>
      <c r="H32" s="15">
        <v>8.05</v>
      </c>
      <c r="I32" s="14">
        <f t="shared" si="2"/>
        <v>26</v>
      </c>
      <c r="J32" s="15">
        <v>8.7</v>
      </c>
      <c r="K32" s="14">
        <f t="shared" si="3"/>
        <v>25</v>
      </c>
      <c r="L32" s="15">
        <v>9</v>
      </c>
      <c r="M32" s="14">
        <f t="shared" si="4"/>
        <v>26</v>
      </c>
      <c r="N32" s="16">
        <f t="shared" si="5"/>
        <v>51.18000000000001</v>
      </c>
      <c r="O32" s="14">
        <f t="shared" si="6"/>
        <v>25</v>
      </c>
      <c r="P32" s="17" t="str">
        <f t="shared" si="7"/>
        <v>P</v>
      </c>
      <c r="Q32" s="8"/>
    </row>
    <row r="33" spans="1:18" s="19" customFormat="1" ht="12.75">
      <c r="A33" s="22">
        <v>129</v>
      </c>
      <c r="B33" s="23" t="s">
        <v>183</v>
      </c>
      <c r="C33" s="23" t="s">
        <v>77</v>
      </c>
      <c r="D33" s="15">
        <v>12.6</v>
      </c>
      <c r="E33" s="14">
        <f t="shared" si="0"/>
        <v>10</v>
      </c>
      <c r="F33" s="15">
        <v>12.25</v>
      </c>
      <c r="G33" s="14">
        <f t="shared" si="1"/>
        <v>18</v>
      </c>
      <c r="H33" s="15">
        <v>11.05</v>
      </c>
      <c r="I33" s="14">
        <f t="shared" si="2"/>
        <v>16</v>
      </c>
      <c r="J33" s="15">
        <v>0</v>
      </c>
      <c r="K33" s="14">
        <f t="shared" si="3"/>
        <v>26</v>
      </c>
      <c r="L33" s="15">
        <v>12.9</v>
      </c>
      <c r="M33" s="14">
        <f t="shared" si="4"/>
        <v>2</v>
      </c>
      <c r="N33" s="16">
        <f t="shared" si="5"/>
        <v>48.800000000000004</v>
      </c>
      <c r="O33" s="14">
        <f t="shared" si="6"/>
        <v>26</v>
      </c>
      <c r="P33" s="17" t="str">
        <f t="shared" si="7"/>
        <v>P</v>
      </c>
      <c r="Q33" s="8"/>
      <c r="R33" s="2"/>
    </row>
    <row r="34" s="2" customFormat="1" ht="12.75">
      <c r="N34" s="8"/>
    </row>
    <row r="35" s="2" customFormat="1" ht="12.75">
      <c r="N35" s="8"/>
    </row>
    <row r="36" s="2" customFormat="1" ht="12.75">
      <c r="N36" s="8"/>
    </row>
    <row r="37" s="2" customFormat="1" ht="12.75">
      <c r="N37" s="8"/>
    </row>
    <row r="38" s="2" customFormat="1" ht="12.75">
      <c r="N38" s="8"/>
    </row>
    <row r="39" s="2" customFormat="1" ht="12.75">
      <c r="N39" s="8"/>
    </row>
    <row r="40" s="2" customFormat="1" ht="12.75">
      <c r="N40" s="8"/>
    </row>
    <row r="41" s="2" customFormat="1" ht="12.75">
      <c r="N41" s="8"/>
    </row>
    <row r="42" s="2" customFormat="1" ht="12.75">
      <c r="N42" s="8"/>
    </row>
    <row r="43" s="2" customFormat="1" ht="12.75">
      <c r="N43" s="8"/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pans="4:12" s="2" customFormat="1" ht="12.75">
      <c r="D58" s="3"/>
      <c r="F58" s="3"/>
      <c r="H58" s="3"/>
      <c r="J58" s="3"/>
      <c r="L58" s="3"/>
    </row>
    <row r="59" spans="4:12" s="2" customFormat="1" ht="12.75">
      <c r="D59" s="3"/>
      <c r="F59" s="3"/>
      <c r="H59" s="3"/>
      <c r="J59" s="3"/>
      <c r="L59" s="3"/>
    </row>
    <row r="60" spans="4:12" s="2" customFormat="1" ht="12.75">
      <c r="D60" s="3"/>
      <c r="F60" s="3"/>
      <c r="H60" s="3"/>
      <c r="J60" s="3"/>
      <c r="L60" s="3"/>
    </row>
    <row r="61" spans="4:12" s="2" customFormat="1" ht="12.75">
      <c r="D61" s="3"/>
      <c r="F61" s="3"/>
      <c r="H61" s="3"/>
      <c r="J61" s="3"/>
      <c r="L61" s="3"/>
    </row>
    <row r="62" spans="4:12" s="2" customFormat="1" ht="12.75">
      <c r="D62" s="3"/>
      <c r="F62" s="3"/>
      <c r="H62" s="3"/>
      <c r="J62" s="3"/>
      <c r="L62" s="3"/>
    </row>
    <row r="63" spans="4:12" s="2" customFormat="1" ht="12.75">
      <c r="D63" s="3"/>
      <c r="F63" s="3"/>
      <c r="H63" s="3"/>
      <c r="J63" s="3"/>
      <c r="L63" s="3"/>
    </row>
    <row r="64" spans="4:12" s="2" customFormat="1" ht="12.75">
      <c r="D64" s="3"/>
      <c r="F64" s="3"/>
      <c r="H64" s="3"/>
      <c r="J64" s="3"/>
      <c r="L64" s="3"/>
    </row>
    <row r="65" spans="4:12" s="2" customFormat="1" ht="12.75">
      <c r="D65" s="3"/>
      <c r="F65" s="3"/>
      <c r="H65" s="3"/>
      <c r="J65" s="3"/>
      <c r="L65" s="3"/>
    </row>
    <row r="66" spans="4:12" s="2" customFormat="1" ht="12.75">
      <c r="D66" s="3"/>
      <c r="F66" s="3"/>
      <c r="H66" s="3"/>
      <c r="J66" s="3"/>
      <c r="L66" s="3"/>
    </row>
    <row r="67" spans="4:12" s="2" customFormat="1" ht="12.75">
      <c r="D67" s="3"/>
      <c r="F67" s="3"/>
      <c r="H67" s="3"/>
      <c r="J67" s="3"/>
      <c r="L67" s="3"/>
    </row>
    <row r="68" spans="4:12" s="2" customFormat="1" ht="12.75">
      <c r="D68" s="3"/>
      <c r="F68" s="3"/>
      <c r="H68" s="3"/>
      <c r="J68" s="3"/>
      <c r="L68" s="3"/>
    </row>
    <row r="69" spans="4:12" s="2" customFormat="1" ht="12.75">
      <c r="D69" s="3"/>
      <c r="F69" s="3"/>
      <c r="H69" s="3"/>
      <c r="J69" s="3"/>
      <c r="L69" s="3"/>
    </row>
    <row r="70" spans="4:12" s="2" customFormat="1" ht="12.75">
      <c r="D70" s="3"/>
      <c r="F70" s="3"/>
      <c r="H70" s="3"/>
      <c r="J70" s="3"/>
      <c r="L70" s="3"/>
    </row>
    <row r="71" spans="4:12" s="2" customFormat="1" ht="12.75">
      <c r="D71" s="3"/>
      <c r="F71" s="3"/>
      <c r="H71" s="3"/>
      <c r="J71" s="3"/>
      <c r="L71" s="3"/>
    </row>
    <row r="72" spans="4:12" s="2" customFormat="1" ht="12.75">
      <c r="D72" s="3"/>
      <c r="F72" s="3"/>
      <c r="H72" s="3"/>
      <c r="J72" s="3"/>
      <c r="L72" s="3"/>
    </row>
    <row r="73" spans="4:12" s="2" customFormat="1" ht="12.75">
      <c r="D73" s="3"/>
      <c r="F73" s="3"/>
      <c r="H73" s="3"/>
      <c r="J73" s="3"/>
      <c r="L73" s="3"/>
    </row>
    <row r="74" spans="4:12" s="2" customFormat="1" ht="12.75">
      <c r="D74" s="3"/>
      <c r="F74" s="3"/>
      <c r="H74" s="3"/>
      <c r="J74" s="3"/>
      <c r="L74" s="3"/>
    </row>
    <row r="75" spans="4:12" s="2" customFormat="1" ht="12.75">
      <c r="D75" s="3"/>
      <c r="F75" s="3"/>
      <c r="H75" s="3"/>
      <c r="J75" s="3"/>
      <c r="L75" s="3"/>
    </row>
    <row r="76" spans="4:12" s="2" customFormat="1" ht="12.75">
      <c r="D76" s="3"/>
      <c r="F76" s="3"/>
      <c r="H76" s="3"/>
      <c r="J76" s="3"/>
      <c r="L76" s="3"/>
    </row>
    <row r="77" spans="4:12" s="2" customFormat="1" ht="12.75">
      <c r="D77" s="3"/>
      <c r="F77" s="3"/>
      <c r="H77" s="3"/>
      <c r="J77" s="3"/>
      <c r="L77" s="3"/>
    </row>
    <row r="78" spans="4:12" s="2" customFormat="1" ht="12.75">
      <c r="D78" s="3"/>
      <c r="F78" s="3"/>
      <c r="H78" s="3"/>
      <c r="J78" s="3"/>
      <c r="L78" s="3"/>
    </row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</sheetData>
  <sheetProtection selectLockedCells="1" selectUnlockedCells="1"/>
  <mergeCells count="2">
    <mergeCell ref="A1:N1"/>
    <mergeCell ref="A2:N2"/>
  </mergeCells>
  <conditionalFormatting sqref="O1:O65536 P34:P18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E8:E33 G8:G33 I8:I33 K8:K33 M8:M33">
    <cfRule type="cellIs" priority="4" dxfId="0" operator="equal" stopIfTrue="1">
      <formula>1</formula>
    </cfRule>
  </conditionalFormatting>
  <printOptions gridLines="1" horizontalCentered="1"/>
  <pageMargins left="0.12013888888888889" right="0.12013888888888889" top="0.5902777777777778" bottom="0.55" header="0.12013888888888889" footer="0.5118055555555555"/>
  <pageSetup horizontalDpi="300" verticalDpi="300" orientation="portrait" paperSize="9" scale="67"/>
  <headerFooter alignWithMargins="0">
    <oddHeader xml:space="preserve">&amp;C&amp;"Albertus Extra Bold,Bold"&amp;16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R185"/>
  <sheetViews>
    <sheetView zoomScale="90" zoomScaleNormal="90" workbookViewId="0" topLeftCell="A1">
      <pane xSplit="3" ySplit="4" topLeftCell="D35" activePane="bottomRight" state="frozen"/>
      <selection pane="topLeft" activeCell="A1" sqref="A1"/>
      <selection pane="topRight" activeCell="D1" sqref="D1"/>
      <selection pane="bottomLeft" activeCell="A35" sqref="A35"/>
      <selection pane="bottomRight" activeCell="C33" sqref="C33"/>
    </sheetView>
  </sheetViews>
  <sheetFormatPr defaultColWidth="8" defaultRowHeight="12.75"/>
  <cols>
    <col min="1" max="1" width="5.33203125" style="1" customWidth="1"/>
    <col min="2" max="2" width="29.83203125" style="2" customWidth="1"/>
    <col min="3" max="3" width="22.66015625" style="2" customWidth="1"/>
    <col min="4" max="4" width="9.33203125" style="8" customWidth="1"/>
    <col min="5" max="5" width="6.83203125" style="2" customWidth="1"/>
    <col min="6" max="6" width="7" style="24" customWidth="1"/>
    <col min="7" max="7" width="6.83203125" style="2" customWidth="1"/>
    <col min="8" max="8" width="8.16015625" style="8" customWidth="1"/>
    <col min="9" max="9" width="6.83203125" style="2" customWidth="1"/>
    <col min="10" max="10" width="9" style="8" customWidth="1"/>
    <col min="11" max="11" width="6.83203125" style="2" customWidth="1"/>
    <col min="12" max="12" width="7.5" style="8" customWidth="1"/>
    <col min="13" max="13" width="6.83203125" style="2" customWidth="1"/>
    <col min="14" max="14" width="9.5" style="2" customWidth="1"/>
    <col min="15" max="15" width="6.83203125" style="2" customWidth="1"/>
    <col min="16" max="16" width="2" style="2" customWidth="1"/>
    <col min="17" max="17" width="5.66015625" style="2" customWidth="1"/>
    <col min="18" max="18" width="8.5" style="4" customWidth="1"/>
    <col min="19" max="19" width="9.16015625" style="2" customWidth="1"/>
    <col min="20" max="16384" width="8.5" style="2" customWidth="1"/>
  </cols>
  <sheetData>
    <row r="1" spans="1:14" ht="12.75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4:12" ht="6" customHeight="1">
      <c r="D3" s="24"/>
      <c r="H3" s="24"/>
      <c r="J3" s="24"/>
      <c r="L3" s="24"/>
    </row>
    <row r="4" spans="2:16" ht="12.75">
      <c r="B4" s="7" t="s">
        <v>2</v>
      </c>
      <c r="C4" s="2" t="s">
        <v>3</v>
      </c>
      <c r="D4" s="24" t="s">
        <v>4</v>
      </c>
      <c r="E4" s="2" t="s">
        <v>5</v>
      </c>
      <c r="F4" s="24" t="s">
        <v>6</v>
      </c>
      <c r="G4" s="2" t="s">
        <v>5</v>
      </c>
      <c r="H4" s="24" t="s">
        <v>7</v>
      </c>
      <c r="I4" s="2" t="s">
        <v>5</v>
      </c>
      <c r="J4" s="24" t="s">
        <v>8</v>
      </c>
      <c r="K4" s="2" t="s">
        <v>5</v>
      </c>
      <c r="L4" s="24" t="s">
        <v>9</v>
      </c>
      <c r="M4" s="5" t="s">
        <v>5</v>
      </c>
      <c r="N4" s="2" t="s">
        <v>10</v>
      </c>
      <c r="O4" s="2" t="s">
        <v>5</v>
      </c>
      <c r="P4" s="8"/>
    </row>
    <row r="5" spans="2:16" ht="8.25" customHeight="1">
      <c r="B5" s="7"/>
      <c r="D5" s="24"/>
      <c r="H5" s="24"/>
      <c r="J5" s="24"/>
      <c r="L5" s="24"/>
      <c r="M5" s="5"/>
      <c r="P5" s="8"/>
    </row>
    <row r="6" spans="2:16" ht="17.25" customHeight="1">
      <c r="B6" s="9" t="s">
        <v>185</v>
      </c>
      <c r="D6" s="24"/>
      <c r="H6" s="24"/>
      <c r="J6" s="24"/>
      <c r="L6" s="24"/>
      <c r="M6" s="5"/>
      <c r="P6" s="8"/>
    </row>
    <row r="7" spans="4:12" ht="5.25" customHeight="1">
      <c r="D7" s="24"/>
      <c r="H7" s="24"/>
      <c r="J7" s="24"/>
      <c r="L7" s="24"/>
    </row>
    <row r="8" spans="1:16" ht="12.75">
      <c r="A8" s="25" t="s">
        <v>186</v>
      </c>
      <c r="B8" s="14" t="s">
        <v>187</v>
      </c>
      <c r="C8" s="14" t="s">
        <v>143</v>
      </c>
      <c r="D8" s="15">
        <v>13.37</v>
      </c>
      <c r="E8" s="14">
        <f aca="true" t="shared" si="0" ref="E8:E39">RANK(D8,D$8:D$57)</f>
        <v>2</v>
      </c>
      <c r="F8" s="15">
        <v>12.4</v>
      </c>
      <c r="G8" s="14">
        <f aca="true" t="shared" si="1" ref="G8:G39">RANK(F8,F$8:F$57)</f>
        <v>11</v>
      </c>
      <c r="H8" s="15">
        <v>12.85</v>
      </c>
      <c r="I8" s="14">
        <f aca="true" t="shared" si="2" ref="I8:I39">RANK(H8,H$8:H$57)</f>
        <v>1</v>
      </c>
      <c r="J8" s="15">
        <v>13.2</v>
      </c>
      <c r="K8" s="14">
        <f aca="true" t="shared" si="3" ref="K8:K39">RANK(J8,J$8:J$57)</f>
        <v>1</v>
      </c>
      <c r="L8" s="15">
        <v>13.43</v>
      </c>
      <c r="M8" s="14">
        <f aca="true" t="shared" si="4" ref="M8:M39">RANK(L8,L$8:L$57)</f>
        <v>1</v>
      </c>
      <c r="N8" s="16">
        <f aca="true" t="shared" si="5" ref="N8:N39">D8+F8+H8+J8+L8</f>
        <v>65.25</v>
      </c>
      <c r="O8" s="14">
        <f aca="true" t="shared" si="6" ref="O8:O39">RANK(N8,N$8:N$57)</f>
        <v>1</v>
      </c>
      <c r="P8" s="17" t="str">
        <f aca="true" t="shared" si="7" ref="P8:P39">IF(N8&lt;47.5,"F",(IF(N8&lt;52.5,"P",(IF(N8&lt;57.5,"C","D")))))</f>
        <v>D</v>
      </c>
    </row>
    <row r="9" spans="1:16" ht="12.75">
      <c r="A9" s="25">
        <v>45</v>
      </c>
      <c r="B9" s="14" t="s">
        <v>188</v>
      </c>
      <c r="C9" s="14" t="s">
        <v>189</v>
      </c>
      <c r="D9" s="15">
        <v>13.13</v>
      </c>
      <c r="E9" s="14">
        <f t="shared" si="0"/>
        <v>4</v>
      </c>
      <c r="F9" s="15">
        <v>12.7</v>
      </c>
      <c r="G9" s="14">
        <f t="shared" si="1"/>
        <v>7</v>
      </c>
      <c r="H9" s="15">
        <v>12.65</v>
      </c>
      <c r="I9" s="14">
        <f t="shared" si="2"/>
        <v>2</v>
      </c>
      <c r="J9" s="15">
        <v>12.8</v>
      </c>
      <c r="K9" s="14">
        <f t="shared" si="3"/>
        <v>10</v>
      </c>
      <c r="L9" s="15">
        <v>13.43</v>
      </c>
      <c r="M9" s="14">
        <f t="shared" si="4"/>
        <v>1</v>
      </c>
      <c r="N9" s="16">
        <f t="shared" si="5"/>
        <v>64.71000000000001</v>
      </c>
      <c r="O9" s="14">
        <f t="shared" si="6"/>
        <v>2</v>
      </c>
      <c r="P9" s="17" t="str">
        <f t="shared" si="7"/>
        <v>D</v>
      </c>
    </row>
    <row r="10" spans="1:16" ht="12.75">
      <c r="A10" s="25">
        <v>79</v>
      </c>
      <c r="B10" s="14" t="s">
        <v>190</v>
      </c>
      <c r="C10" s="14" t="s">
        <v>61</v>
      </c>
      <c r="D10" s="15">
        <v>13.37</v>
      </c>
      <c r="E10" s="14">
        <f t="shared" si="0"/>
        <v>2</v>
      </c>
      <c r="F10" s="15">
        <v>13.05</v>
      </c>
      <c r="G10" s="14">
        <f t="shared" si="1"/>
        <v>1</v>
      </c>
      <c r="H10" s="15">
        <v>11.4</v>
      </c>
      <c r="I10" s="14">
        <f t="shared" si="2"/>
        <v>22</v>
      </c>
      <c r="J10" s="15">
        <v>13.1</v>
      </c>
      <c r="K10" s="14">
        <f t="shared" si="3"/>
        <v>2</v>
      </c>
      <c r="L10" s="15">
        <v>13.17</v>
      </c>
      <c r="M10" s="14">
        <f t="shared" si="4"/>
        <v>4</v>
      </c>
      <c r="N10" s="16">
        <f t="shared" si="5"/>
        <v>64.09</v>
      </c>
      <c r="O10" s="14">
        <f t="shared" si="6"/>
        <v>3</v>
      </c>
      <c r="P10" s="17" t="str">
        <f t="shared" si="7"/>
        <v>D</v>
      </c>
    </row>
    <row r="11" spans="1:16" ht="12.75">
      <c r="A11" s="25">
        <v>76</v>
      </c>
      <c r="B11" s="14" t="s">
        <v>191</v>
      </c>
      <c r="C11" s="14" t="s">
        <v>37</v>
      </c>
      <c r="D11" s="15">
        <v>13.1</v>
      </c>
      <c r="E11" s="14">
        <f t="shared" si="0"/>
        <v>5</v>
      </c>
      <c r="F11" s="15">
        <v>12.8</v>
      </c>
      <c r="G11" s="14">
        <f t="shared" si="1"/>
        <v>4</v>
      </c>
      <c r="H11" s="15">
        <v>12</v>
      </c>
      <c r="I11" s="14">
        <f t="shared" si="2"/>
        <v>8</v>
      </c>
      <c r="J11" s="15">
        <v>12.6</v>
      </c>
      <c r="K11" s="14">
        <f t="shared" si="3"/>
        <v>15</v>
      </c>
      <c r="L11" s="15">
        <v>13.27</v>
      </c>
      <c r="M11" s="14">
        <f t="shared" si="4"/>
        <v>3</v>
      </c>
      <c r="N11" s="16">
        <f t="shared" si="5"/>
        <v>63.769999999999996</v>
      </c>
      <c r="O11" s="14">
        <f t="shared" si="6"/>
        <v>4</v>
      </c>
      <c r="P11" s="17" t="str">
        <f t="shared" si="7"/>
        <v>D</v>
      </c>
    </row>
    <row r="12" spans="1:16" ht="12.75">
      <c r="A12" s="25">
        <v>78</v>
      </c>
      <c r="B12" s="14" t="s">
        <v>192</v>
      </c>
      <c r="C12" s="14" t="s">
        <v>37</v>
      </c>
      <c r="D12" s="15">
        <v>12.7</v>
      </c>
      <c r="E12" s="14">
        <f t="shared" si="0"/>
        <v>10</v>
      </c>
      <c r="F12" s="15">
        <v>13.05</v>
      </c>
      <c r="G12" s="14">
        <f t="shared" si="1"/>
        <v>1</v>
      </c>
      <c r="H12" s="15">
        <v>12.1</v>
      </c>
      <c r="I12" s="14">
        <f t="shared" si="2"/>
        <v>7</v>
      </c>
      <c r="J12" s="15">
        <v>12.85</v>
      </c>
      <c r="K12" s="14">
        <f t="shared" si="3"/>
        <v>7</v>
      </c>
      <c r="L12" s="15">
        <v>12.8</v>
      </c>
      <c r="M12" s="14">
        <f t="shared" si="4"/>
        <v>14</v>
      </c>
      <c r="N12" s="16">
        <f t="shared" si="5"/>
        <v>63.5</v>
      </c>
      <c r="O12" s="14">
        <f t="shared" si="6"/>
        <v>5</v>
      </c>
      <c r="P12" s="17" t="str">
        <f t="shared" si="7"/>
        <v>D</v>
      </c>
    </row>
    <row r="13" spans="1:16" ht="12.75">
      <c r="A13" s="25">
        <v>61</v>
      </c>
      <c r="B13" s="14" t="s">
        <v>193</v>
      </c>
      <c r="C13" s="14" t="s">
        <v>19</v>
      </c>
      <c r="D13" s="15">
        <v>12.4</v>
      </c>
      <c r="E13" s="14">
        <f t="shared" si="0"/>
        <v>25</v>
      </c>
      <c r="F13" s="15">
        <v>13</v>
      </c>
      <c r="G13" s="14">
        <f t="shared" si="1"/>
        <v>3</v>
      </c>
      <c r="H13" s="15">
        <v>12</v>
      </c>
      <c r="I13" s="14">
        <f t="shared" si="2"/>
        <v>8</v>
      </c>
      <c r="J13" s="15">
        <v>12.8</v>
      </c>
      <c r="K13" s="14">
        <f t="shared" si="3"/>
        <v>10</v>
      </c>
      <c r="L13" s="15">
        <v>13.13</v>
      </c>
      <c r="M13" s="14">
        <f t="shared" si="4"/>
        <v>5</v>
      </c>
      <c r="N13" s="16">
        <f t="shared" si="5"/>
        <v>63.330000000000005</v>
      </c>
      <c r="O13" s="14">
        <f t="shared" si="6"/>
        <v>6</v>
      </c>
      <c r="P13" s="17" t="str">
        <f t="shared" si="7"/>
        <v>D</v>
      </c>
    </row>
    <row r="14" spans="1:16" ht="12.75">
      <c r="A14" s="25" t="s">
        <v>194</v>
      </c>
      <c r="B14" s="14" t="s">
        <v>195</v>
      </c>
      <c r="C14" s="14" t="s">
        <v>45</v>
      </c>
      <c r="D14" s="15">
        <v>12.5</v>
      </c>
      <c r="E14" s="14">
        <f t="shared" si="0"/>
        <v>17</v>
      </c>
      <c r="F14" s="15">
        <v>12.15</v>
      </c>
      <c r="G14" s="14">
        <f t="shared" si="1"/>
        <v>17</v>
      </c>
      <c r="H14" s="15">
        <v>12.45</v>
      </c>
      <c r="I14" s="14">
        <f t="shared" si="2"/>
        <v>5</v>
      </c>
      <c r="J14" s="15">
        <v>12.9</v>
      </c>
      <c r="K14" s="14">
        <f t="shared" si="3"/>
        <v>5</v>
      </c>
      <c r="L14" s="15">
        <v>12.77</v>
      </c>
      <c r="M14" s="14">
        <f t="shared" si="4"/>
        <v>15</v>
      </c>
      <c r="N14" s="16">
        <f t="shared" si="5"/>
        <v>62.769999999999996</v>
      </c>
      <c r="O14" s="14">
        <f t="shared" si="6"/>
        <v>7</v>
      </c>
      <c r="P14" s="17" t="str">
        <f t="shared" si="7"/>
        <v>D</v>
      </c>
    </row>
    <row r="15" spans="1:16" ht="12.75">
      <c r="A15" s="25">
        <v>77</v>
      </c>
      <c r="B15" s="14" t="s">
        <v>196</v>
      </c>
      <c r="C15" s="14" t="s">
        <v>37</v>
      </c>
      <c r="D15" s="15">
        <v>12.47</v>
      </c>
      <c r="E15" s="14">
        <f t="shared" si="0"/>
        <v>18</v>
      </c>
      <c r="F15" s="15">
        <v>12.75</v>
      </c>
      <c r="G15" s="14">
        <f t="shared" si="1"/>
        <v>6</v>
      </c>
      <c r="H15" s="15">
        <v>11.95</v>
      </c>
      <c r="I15" s="14">
        <f t="shared" si="2"/>
        <v>10</v>
      </c>
      <c r="J15" s="15">
        <v>12.6</v>
      </c>
      <c r="K15" s="14">
        <f t="shared" si="3"/>
        <v>15</v>
      </c>
      <c r="L15" s="15">
        <v>12.9</v>
      </c>
      <c r="M15" s="14">
        <f t="shared" si="4"/>
        <v>10</v>
      </c>
      <c r="N15" s="16">
        <f t="shared" si="5"/>
        <v>62.67</v>
      </c>
      <c r="O15" s="14">
        <f t="shared" si="6"/>
        <v>8</v>
      </c>
      <c r="P15" s="17" t="str">
        <f t="shared" si="7"/>
        <v>D</v>
      </c>
    </row>
    <row r="16" spans="1:16" ht="12.75">
      <c r="A16" s="25">
        <v>63</v>
      </c>
      <c r="B16" s="14" t="s">
        <v>197</v>
      </c>
      <c r="C16" s="14" t="s">
        <v>126</v>
      </c>
      <c r="D16" s="15">
        <v>13.6</v>
      </c>
      <c r="E16" s="14">
        <f t="shared" si="0"/>
        <v>1</v>
      </c>
      <c r="F16" s="15">
        <v>11.65</v>
      </c>
      <c r="G16" s="14">
        <f t="shared" si="1"/>
        <v>27</v>
      </c>
      <c r="H16" s="15">
        <v>11.65</v>
      </c>
      <c r="I16" s="14">
        <f t="shared" si="2"/>
        <v>19</v>
      </c>
      <c r="J16" s="15">
        <v>13</v>
      </c>
      <c r="K16" s="14">
        <f t="shared" si="3"/>
        <v>4</v>
      </c>
      <c r="L16" s="15">
        <v>12.67</v>
      </c>
      <c r="M16" s="14">
        <f t="shared" si="4"/>
        <v>18</v>
      </c>
      <c r="N16" s="16">
        <f t="shared" si="5"/>
        <v>62.57</v>
      </c>
      <c r="O16" s="14">
        <f t="shared" si="6"/>
        <v>9</v>
      </c>
      <c r="P16" s="17" t="str">
        <f t="shared" si="7"/>
        <v>D</v>
      </c>
    </row>
    <row r="17" spans="1:16" ht="12.75">
      <c r="A17" s="25">
        <v>72</v>
      </c>
      <c r="B17" s="14" t="s">
        <v>198</v>
      </c>
      <c r="C17" s="14" t="s">
        <v>14</v>
      </c>
      <c r="D17" s="15">
        <v>12.67</v>
      </c>
      <c r="E17" s="14">
        <f t="shared" si="0"/>
        <v>11</v>
      </c>
      <c r="F17" s="15">
        <v>10.85</v>
      </c>
      <c r="G17" s="14">
        <f t="shared" si="1"/>
        <v>40</v>
      </c>
      <c r="H17" s="15">
        <v>12.5</v>
      </c>
      <c r="I17" s="14">
        <f t="shared" si="2"/>
        <v>4</v>
      </c>
      <c r="J17" s="15">
        <v>13.1</v>
      </c>
      <c r="K17" s="14">
        <f t="shared" si="3"/>
        <v>2</v>
      </c>
      <c r="L17" s="15">
        <v>13.03</v>
      </c>
      <c r="M17" s="14">
        <f t="shared" si="4"/>
        <v>6</v>
      </c>
      <c r="N17" s="16">
        <f t="shared" si="5"/>
        <v>62.15</v>
      </c>
      <c r="O17" s="14">
        <f t="shared" si="6"/>
        <v>10</v>
      </c>
      <c r="P17" s="17" t="str">
        <f t="shared" si="7"/>
        <v>D</v>
      </c>
    </row>
    <row r="18" spans="1:16" ht="12.75">
      <c r="A18" s="25" t="s">
        <v>199</v>
      </c>
      <c r="B18" s="14" t="s">
        <v>200</v>
      </c>
      <c r="C18" s="14" t="s">
        <v>45</v>
      </c>
      <c r="D18" s="15">
        <v>12.77</v>
      </c>
      <c r="E18" s="14">
        <f t="shared" si="0"/>
        <v>9</v>
      </c>
      <c r="F18" s="15">
        <v>12.25</v>
      </c>
      <c r="G18" s="14">
        <f t="shared" si="1"/>
        <v>16</v>
      </c>
      <c r="H18" s="15">
        <v>11.7</v>
      </c>
      <c r="I18" s="14">
        <f t="shared" si="2"/>
        <v>18</v>
      </c>
      <c r="J18" s="15">
        <v>12.85</v>
      </c>
      <c r="K18" s="14">
        <f t="shared" si="3"/>
        <v>7</v>
      </c>
      <c r="L18" s="15">
        <v>12.57</v>
      </c>
      <c r="M18" s="14">
        <f t="shared" si="4"/>
        <v>21</v>
      </c>
      <c r="N18" s="16">
        <f t="shared" si="5"/>
        <v>62.14</v>
      </c>
      <c r="O18" s="14">
        <f t="shared" si="6"/>
        <v>11</v>
      </c>
      <c r="P18" s="17" t="str">
        <f t="shared" si="7"/>
        <v>D</v>
      </c>
    </row>
    <row r="19" spans="1:16" ht="12.75">
      <c r="A19" s="25">
        <v>64</v>
      </c>
      <c r="B19" s="14" t="s">
        <v>201</v>
      </c>
      <c r="C19" s="14" t="s">
        <v>77</v>
      </c>
      <c r="D19" s="15">
        <v>12.37</v>
      </c>
      <c r="E19" s="14">
        <f t="shared" si="0"/>
        <v>28</v>
      </c>
      <c r="F19" s="15">
        <v>12.45</v>
      </c>
      <c r="G19" s="14">
        <f t="shared" si="1"/>
        <v>9</v>
      </c>
      <c r="H19" s="15">
        <v>11.95</v>
      </c>
      <c r="I19" s="14">
        <f t="shared" si="2"/>
        <v>10</v>
      </c>
      <c r="J19" s="15">
        <v>12.4</v>
      </c>
      <c r="K19" s="14">
        <f t="shared" si="3"/>
        <v>25</v>
      </c>
      <c r="L19" s="15">
        <v>12.9</v>
      </c>
      <c r="M19" s="14">
        <f t="shared" si="4"/>
        <v>10</v>
      </c>
      <c r="N19" s="16">
        <f t="shared" si="5"/>
        <v>62.06999999999999</v>
      </c>
      <c r="O19" s="14">
        <f t="shared" si="6"/>
        <v>12</v>
      </c>
      <c r="P19" s="17" t="str">
        <f t="shared" si="7"/>
        <v>D</v>
      </c>
    </row>
    <row r="20" spans="1:16" ht="12.75">
      <c r="A20" s="25" t="s">
        <v>202</v>
      </c>
      <c r="B20" s="14" t="s">
        <v>203</v>
      </c>
      <c r="C20" s="14" t="s">
        <v>143</v>
      </c>
      <c r="D20" s="15">
        <v>12.57</v>
      </c>
      <c r="E20" s="14">
        <f t="shared" si="0"/>
        <v>14</v>
      </c>
      <c r="F20" s="15">
        <v>12.1</v>
      </c>
      <c r="G20" s="14">
        <f t="shared" si="1"/>
        <v>18</v>
      </c>
      <c r="H20" s="15">
        <v>11.95</v>
      </c>
      <c r="I20" s="14">
        <f t="shared" si="2"/>
        <v>10</v>
      </c>
      <c r="J20" s="15">
        <v>12.55</v>
      </c>
      <c r="K20" s="14">
        <f t="shared" si="3"/>
        <v>17</v>
      </c>
      <c r="L20" s="15">
        <v>12.73</v>
      </c>
      <c r="M20" s="14">
        <f t="shared" si="4"/>
        <v>16</v>
      </c>
      <c r="N20" s="16">
        <f t="shared" si="5"/>
        <v>61.900000000000006</v>
      </c>
      <c r="O20" s="14">
        <f t="shared" si="6"/>
        <v>13</v>
      </c>
      <c r="P20" s="17" t="str">
        <f t="shared" si="7"/>
        <v>D</v>
      </c>
    </row>
    <row r="21" spans="1:16" ht="12.75">
      <c r="A21" s="25">
        <v>46</v>
      </c>
      <c r="B21" s="14" t="s">
        <v>204</v>
      </c>
      <c r="C21" s="14" t="s">
        <v>189</v>
      </c>
      <c r="D21" s="15">
        <v>12.8</v>
      </c>
      <c r="E21" s="14">
        <f t="shared" si="0"/>
        <v>8</v>
      </c>
      <c r="F21" s="15">
        <v>11.7</v>
      </c>
      <c r="G21" s="14">
        <f t="shared" si="1"/>
        <v>26</v>
      </c>
      <c r="H21" s="15">
        <v>12.45</v>
      </c>
      <c r="I21" s="14">
        <f t="shared" si="2"/>
        <v>5</v>
      </c>
      <c r="J21" s="15">
        <v>12.85</v>
      </c>
      <c r="K21" s="14">
        <f t="shared" si="3"/>
        <v>7</v>
      </c>
      <c r="L21" s="15">
        <v>12.07</v>
      </c>
      <c r="M21" s="14">
        <f t="shared" si="4"/>
        <v>31</v>
      </c>
      <c r="N21" s="16">
        <f t="shared" si="5"/>
        <v>61.870000000000005</v>
      </c>
      <c r="O21" s="14">
        <f t="shared" si="6"/>
        <v>14</v>
      </c>
      <c r="P21" s="17" t="str">
        <f t="shared" si="7"/>
        <v>D</v>
      </c>
    </row>
    <row r="22" spans="1:16" ht="12.75">
      <c r="A22" s="25">
        <v>49</v>
      </c>
      <c r="B22" s="14" t="s">
        <v>205</v>
      </c>
      <c r="C22" s="14" t="s">
        <v>81</v>
      </c>
      <c r="D22" s="15">
        <v>12.2</v>
      </c>
      <c r="E22" s="14">
        <f t="shared" si="0"/>
        <v>39</v>
      </c>
      <c r="F22" s="15">
        <v>12.5</v>
      </c>
      <c r="G22" s="14">
        <f t="shared" si="1"/>
        <v>8</v>
      </c>
      <c r="H22" s="15">
        <v>11.85</v>
      </c>
      <c r="I22" s="14">
        <f t="shared" si="2"/>
        <v>13</v>
      </c>
      <c r="J22" s="15">
        <v>12.4</v>
      </c>
      <c r="K22" s="14">
        <f t="shared" si="3"/>
        <v>25</v>
      </c>
      <c r="L22" s="15">
        <v>12.73</v>
      </c>
      <c r="M22" s="14">
        <f t="shared" si="4"/>
        <v>16</v>
      </c>
      <c r="N22" s="16">
        <f t="shared" si="5"/>
        <v>61.67999999999999</v>
      </c>
      <c r="O22" s="14">
        <f t="shared" si="6"/>
        <v>15</v>
      </c>
      <c r="P22" s="17" t="str">
        <f t="shared" si="7"/>
        <v>D</v>
      </c>
    </row>
    <row r="23" spans="1:16" ht="12.75">
      <c r="A23" s="25">
        <v>121</v>
      </c>
      <c r="B23" s="14" t="s">
        <v>206</v>
      </c>
      <c r="C23" s="14" t="s">
        <v>45</v>
      </c>
      <c r="D23" s="15">
        <v>12.47</v>
      </c>
      <c r="E23" s="14">
        <f t="shared" si="0"/>
        <v>18</v>
      </c>
      <c r="F23" s="15">
        <v>11.55</v>
      </c>
      <c r="G23" s="14">
        <f t="shared" si="1"/>
        <v>32</v>
      </c>
      <c r="H23" s="15">
        <v>11.85</v>
      </c>
      <c r="I23" s="14">
        <f t="shared" si="2"/>
        <v>13</v>
      </c>
      <c r="J23" s="15">
        <v>12.9</v>
      </c>
      <c r="K23" s="14">
        <f t="shared" si="3"/>
        <v>5</v>
      </c>
      <c r="L23" s="15">
        <v>12.63</v>
      </c>
      <c r="M23" s="14">
        <f t="shared" si="4"/>
        <v>20</v>
      </c>
      <c r="N23" s="16">
        <f t="shared" si="5"/>
        <v>61.400000000000006</v>
      </c>
      <c r="O23" s="14">
        <f t="shared" si="6"/>
        <v>16</v>
      </c>
      <c r="P23" s="17" t="str">
        <f t="shared" si="7"/>
        <v>D</v>
      </c>
    </row>
    <row r="24" spans="1:16" ht="12.75">
      <c r="A24" s="25" t="s">
        <v>207</v>
      </c>
      <c r="B24" s="14" t="s">
        <v>208</v>
      </c>
      <c r="C24" s="14" t="s">
        <v>81</v>
      </c>
      <c r="D24" s="15">
        <v>12.57</v>
      </c>
      <c r="E24" s="14">
        <f t="shared" si="0"/>
        <v>14</v>
      </c>
      <c r="F24" s="15">
        <v>12.05</v>
      </c>
      <c r="G24" s="14">
        <f t="shared" si="1"/>
        <v>21</v>
      </c>
      <c r="H24" s="15">
        <v>11.85</v>
      </c>
      <c r="I24" s="14">
        <f t="shared" si="2"/>
        <v>13</v>
      </c>
      <c r="J24" s="15">
        <v>12.55</v>
      </c>
      <c r="K24" s="14">
        <f t="shared" si="3"/>
        <v>17</v>
      </c>
      <c r="L24" s="15">
        <v>12.37</v>
      </c>
      <c r="M24" s="14">
        <f t="shared" si="4"/>
        <v>25</v>
      </c>
      <c r="N24" s="16">
        <f t="shared" si="5"/>
        <v>61.38999999999999</v>
      </c>
      <c r="O24" s="14">
        <f t="shared" si="6"/>
        <v>17</v>
      </c>
      <c r="P24" s="17" t="str">
        <f t="shared" si="7"/>
        <v>D</v>
      </c>
    </row>
    <row r="25" spans="1:16" ht="12.75">
      <c r="A25" s="25" t="s">
        <v>209</v>
      </c>
      <c r="B25" s="14" t="s">
        <v>210</v>
      </c>
      <c r="C25" s="14" t="s">
        <v>19</v>
      </c>
      <c r="D25" s="15">
        <v>12.3</v>
      </c>
      <c r="E25" s="14">
        <f t="shared" si="0"/>
        <v>33</v>
      </c>
      <c r="F25" s="15">
        <v>12.3</v>
      </c>
      <c r="G25" s="14">
        <f t="shared" si="1"/>
        <v>12</v>
      </c>
      <c r="H25" s="15">
        <v>11.1</v>
      </c>
      <c r="I25" s="14">
        <f t="shared" si="2"/>
        <v>28</v>
      </c>
      <c r="J25" s="15">
        <v>12.65</v>
      </c>
      <c r="K25" s="14">
        <f t="shared" si="3"/>
        <v>14</v>
      </c>
      <c r="L25" s="15">
        <v>12.83</v>
      </c>
      <c r="M25" s="14">
        <f t="shared" si="4"/>
        <v>12</v>
      </c>
      <c r="N25" s="16">
        <f t="shared" si="5"/>
        <v>61.18</v>
      </c>
      <c r="O25" s="14">
        <f t="shared" si="6"/>
        <v>18</v>
      </c>
      <c r="P25" s="17" t="str">
        <f t="shared" si="7"/>
        <v>D</v>
      </c>
    </row>
    <row r="26" spans="1:16" ht="12.75">
      <c r="A26" s="25">
        <v>80</v>
      </c>
      <c r="B26" s="14" t="s">
        <v>211</v>
      </c>
      <c r="C26" s="14" t="s">
        <v>61</v>
      </c>
      <c r="D26" s="15">
        <v>12.93</v>
      </c>
      <c r="E26" s="14">
        <f t="shared" si="0"/>
        <v>6</v>
      </c>
      <c r="F26" s="15">
        <v>12.45</v>
      </c>
      <c r="G26" s="14">
        <f t="shared" si="1"/>
        <v>9</v>
      </c>
      <c r="H26" s="15">
        <v>11.25</v>
      </c>
      <c r="I26" s="14">
        <f t="shared" si="2"/>
        <v>25</v>
      </c>
      <c r="J26" s="15">
        <v>12.35</v>
      </c>
      <c r="K26" s="14">
        <f t="shared" si="3"/>
        <v>27</v>
      </c>
      <c r="L26" s="15">
        <v>12.13</v>
      </c>
      <c r="M26" s="14">
        <f t="shared" si="4"/>
        <v>29</v>
      </c>
      <c r="N26" s="16">
        <f t="shared" si="5"/>
        <v>61.11</v>
      </c>
      <c r="O26" s="14">
        <f t="shared" si="6"/>
        <v>19</v>
      </c>
      <c r="P26" s="17" t="str">
        <f t="shared" si="7"/>
        <v>D</v>
      </c>
    </row>
    <row r="27" spans="1:16" ht="12.75">
      <c r="A27" s="25">
        <v>48</v>
      </c>
      <c r="B27" s="14" t="s">
        <v>212</v>
      </c>
      <c r="C27" s="14" t="s">
        <v>189</v>
      </c>
      <c r="D27" s="15">
        <v>12.37</v>
      </c>
      <c r="E27" s="14">
        <f t="shared" si="0"/>
        <v>28</v>
      </c>
      <c r="F27" s="15">
        <v>12.1</v>
      </c>
      <c r="G27" s="14">
        <f t="shared" si="1"/>
        <v>18</v>
      </c>
      <c r="H27" s="15">
        <v>11.65</v>
      </c>
      <c r="I27" s="14">
        <f t="shared" si="2"/>
        <v>19</v>
      </c>
      <c r="J27" s="15">
        <v>12.55</v>
      </c>
      <c r="K27" s="14">
        <f t="shared" si="3"/>
        <v>17</v>
      </c>
      <c r="L27" s="15">
        <v>12.2</v>
      </c>
      <c r="M27" s="14">
        <f t="shared" si="4"/>
        <v>28</v>
      </c>
      <c r="N27" s="16">
        <f t="shared" si="5"/>
        <v>60.870000000000005</v>
      </c>
      <c r="O27" s="14">
        <f t="shared" si="6"/>
        <v>20</v>
      </c>
      <c r="P27" s="17" t="str">
        <f t="shared" si="7"/>
        <v>D</v>
      </c>
    </row>
    <row r="28" spans="1:16" ht="12.75">
      <c r="A28" s="25" t="s">
        <v>213</v>
      </c>
      <c r="B28" s="14" t="s">
        <v>214</v>
      </c>
      <c r="C28" s="14" t="s">
        <v>215</v>
      </c>
      <c r="D28" s="15">
        <v>12.83</v>
      </c>
      <c r="E28" s="14">
        <f t="shared" si="0"/>
        <v>7</v>
      </c>
      <c r="F28" s="15">
        <v>11.6</v>
      </c>
      <c r="G28" s="14">
        <f t="shared" si="1"/>
        <v>30</v>
      </c>
      <c r="H28" s="15">
        <v>11.6</v>
      </c>
      <c r="I28" s="14">
        <f t="shared" si="2"/>
        <v>21</v>
      </c>
      <c r="J28" s="15">
        <v>12.5</v>
      </c>
      <c r="K28" s="14">
        <f t="shared" si="3"/>
        <v>21</v>
      </c>
      <c r="L28" s="15">
        <v>12.07</v>
      </c>
      <c r="M28" s="14">
        <f t="shared" si="4"/>
        <v>31</v>
      </c>
      <c r="N28" s="16">
        <f t="shared" si="5"/>
        <v>60.6</v>
      </c>
      <c r="O28" s="14">
        <f t="shared" si="6"/>
        <v>21</v>
      </c>
      <c r="P28" s="17" t="str">
        <f t="shared" si="7"/>
        <v>D</v>
      </c>
    </row>
    <row r="29" spans="1:16" ht="12.75">
      <c r="A29" s="25" t="s">
        <v>216</v>
      </c>
      <c r="B29" s="14" t="s">
        <v>217</v>
      </c>
      <c r="C29" s="14" t="s">
        <v>45</v>
      </c>
      <c r="D29" s="15">
        <v>12.23</v>
      </c>
      <c r="E29" s="14">
        <f t="shared" si="0"/>
        <v>37</v>
      </c>
      <c r="F29" s="15">
        <v>11.65</v>
      </c>
      <c r="G29" s="14">
        <f t="shared" si="1"/>
        <v>27</v>
      </c>
      <c r="H29" s="15">
        <v>11.4</v>
      </c>
      <c r="I29" s="14">
        <f t="shared" si="2"/>
        <v>22</v>
      </c>
      <c r="J29" s="15">
        <v>12.75</v>
      </c>
      <c r="K29" s="14">
        <f t="shared" si="3"/>
        <v>12</v>
      </c>
      <c r="L29" s="15">
        <v>12.5</v>
      </c>
      <c r="M29" s="14">
        <f t="shared" si="4"/>
        <v>22</v>
      </c>
      <c r="N29" s="16">
        <f t="shared" si="5"/>
        <v>60.53</v>
      </c>
      <c r="O29" s="14">
        <f t="shared" si="6"/>
        <v>22</v>
      </c>
      <c r="P29" s="17" t="str">
        <f t="shared" si="7"/>
        <v>D</v>
      </c>
    </row>
    <row r="30" spans="1:16" ht="12.75">
      <c r="A30" s="25" t="s">
        <v>218</v>
      </c>
      <c r="B30" s="14" t="s">
        <v>219</v>
      </c>
      <c r="C30" s="14" t="s">
        <v>143</v>
      </c>
      <c r="D30" s="15">
        <v>11.93</v>
      </c>
      <c r="E30" s="14">
        <f t="shared" si="0"/>
        <v>45</v>
      </c>
      <c r="F30" s="15">
        <v>12.3</v>
      </c>
      <c r="G30" s="14">
        <f t="shared" si="1"/>
        <v>12</v>
      </c>
      <c r="H30" s="15">
        <v>10.6</v>
      </c>
      <c r="I30" s="14">
        <f t="shared" si="2"/>
        <v>39</v>
      </c>
      <c r="J30" s="15">
        <v>12.35</v>
      </c>
      <c r="K30" s="14">
        <f t="shared" si="3"/>
        <v>27</v>
      </c>
      <c r="L30" s="15">
        <v>12.83</v>
      </c>
      <c r="M30" s="14">
        <f t="shared" si="4"/>
        <v>12</v>
      </c>
      <c r="N30" s="16">
        <f t="shared" si="5"/>
        <v>60.01</v>
      </c>
      <c r="O30" s="14">
        <f t="shared" si="6"/>
        <v>23</v>
      </c>
      <c r="P30" s="17" t="str">
        <f t="shared" si="7"/>
        <v>D</v>
      </c>
    </row>
    <row r="31" spans="1:16" ht="12.75">
      <c r="A31" s="25">
        <v>70</v>
      </c>
      <c r="B31" s="14" t="s">
        <v>220</v>
      </c>
      <c r="C31" s="14" t="s">
        <v>95</v>
      </c>
      <c r="D31" s="15">
        <v>12.43</v>
      </c>
      <c r="E31" s="14">
        <f t="shared" si="0"/>
        <v>22</v>
      </c>
      <c r="F31" s="15">
        <v>11.6</v>
      </c>
      <c r="G31" s="14">
        <f t="shared" si="1"/>
        <v>30</v>
      </c>
      <c r="H31" s="15">
        <v>11.15</v>
      </c>
      <c r="I31" s="14">
        <f t="shared" si="2"/>
        <v>26</v>
      </c>
      <c r="J31" s="15">
        <v>12.15</v>
      </c>
      <c r="K31" s="14">
        <f t="shared" si="3"/>
        <v>33</v>
      </c>
      <c r="L31" s="15">
        <v>12.67</v>
      </c>
      <c r="M31" s="14">
        <f t="shared" si="4"/>
        <v>18</v>
      </c>
      <c r="N31" s="16">
        <f t="shared" si="5"/>
        <v>60</v>
      </c>
      <c r="O31" s="14">
        <f t="shared" si="6"/>
        <v>24</v>
      </c>
      <c r="P31" s="17" t="str">
        <f t="shared" si="7"/>
        <v>D</v>
      </c>
    </row>
    <row r="32" spans="1:16" ht="12.75">
      <c r="A32" s="25" t="s">
        <v>221</v>
      </c>
      <c r="B32" s="14" t="s">
        <v>222</v>
      </c>
      <c r="C32" s="14" t="s">
        <v>39</v>
      </c>
      <c r="D32" s="15">
        <v>12.4</v>
      </c>
      <c r="E32" s="14">
        <f t="shared" si="0"/>
        <v>25</v>
      </c>
      <c r="F32" s="15">
        <v>11.8</v>
      </c>
      <c r="G32" s="14">
        <f t="shared" si="1"/>
        <v>24</v>
      </c>
      <c r="H32" s="15">
        <v>10.7</v>
      </c>
      <c r="I32" s="14">
        <f t="shared" si="2"/>
        <v>38</v>
      </c>
      <c r="J32" s="15">
        <v>12.5</v>
      </c>
      <c r="K32" s="14">
        <f t="shared" si="3"/>
        <v>21</v>
      </c>
      <c r="L32" s="15">
        <v>12.37</v>
      </c>
      <c r="M32" s="14">
        <f t="shared" si="4"/>
        <v>25</v>
      </c>
      <c r="N32" s="16">
        <f t="shared" si="5"/>
        <v>59.77</v>
      </c>
      <c r="O32" s="14">
        <f t="shared" si="6"/>
        <v>25</v>
      </c>
      <c r="P32" s="17" t="str">
        <f t="shared" si="7"/>
        <v>D</v>
      </c>
    </row>
    <row r="33" spans="1:16" ht="12.75">
      <c r="A33" s="25" t="s">
        <v>223</v>
      </c>
      <c r="B33" s="14" t="s">
        <v>224</v>
      </c>
      <c r="C33" s="14" t="s">
        <v>95</v>
      </c>
      <c r="D33" s="15">
        <v>12.2</v>
      </c>
      <c r="E33" s="14">
        <f t="shared" si="0"/>
        <v>39</v>
      </c>
      <c r="F33" s="15">
        <v>8.8</v>
      </c>
      <c r="G33" s="14">
        <f t="shared" si="1"/>
        <v>49</v>
      </c>
      <c r="H33" s="15">
        <v>12.65</v>
      </c>
      <c r="I33" s="14">
        <f t="shared" si="2"/>
        <v>2</v>
      </c>
      <c r="J33" s="15">
        <v>12.75</v>
      </c>
      <c r="K33" s="14">
        <f t="shared" si="3"/>
        <v>12</v>
      </c>
      <c r="L33" s="15">
        <v>12.97</v>
      </c>
      <c r="M33" s="14">
        <f t="shared" si="4"/>
        <v>8</v>
      </c>
      <c r="N33" s="16">
        <f t="shared" si="5"/>
        <v>59.37</v>
      </c>
      <c r="O33" s="14">
        <f t="shared" si="6"/>
        <v>26</v>
      </c>
      <c r="P33" s="17" t="str">
        <f t="shared" si="7"/>
        <v>D</v>
      </c>
    </row>
    <row r="34" spans="1:16" ht="12.75">
      <c r="A34" s="25">
        <v>56</v>
      </c>
      <c r="B34" s="14" t="s">
        <v>225</v>
      </c>
      <c r="C34" s="14" t="s">
        <v>166</v>
      </c>
      <c r="D34" s="15">
        <v>12.63</v>
      </c>
      <c r="E34" s="14">
        <f t="shared" si="0"/>
        <v>12</v>
      </c>
      <c r="F34" s="15">
        <v>10.4</v>
      </c>
      <c r="G34" s="14">
        <f t="shared" si="1"/>
        <v>45</v>
      </c>
      <c r="H34" s="15">
        <v>10.9</v>
      </c>
      <c r="I34" s="14">
        <f t="shared" si="2"/>
        <v>31</v>
      </c>
      <c r="J34" s="15">
        <v>12.5</v>
      </c>
      <c r="K34" s="14">
        <f t="shared" si="3"/>
        <v>21</v>
      </c>
      <c r="L34" s="15">
        <v>12.93</v>
      </c>
      <c r="M34" s="14">
        <f t="shared" si="4"/>
        <v>9</v>
      </c>
      <c r="N34" s="16">
        <f t="shared" si="5"/>
        <v>59.36</v>
      </c>
      <c r="O34" s="14">
        <f t="shared" si="6"/>
        <v>27</v>
      </c>
      <c r="P34" s="17" t="str">
        <f t="shared" si="7"/>
        <v>D</v>
      </c>
    </row>
    <row r="35" spans="1:16" ht="12.75">
      <c r="A35" s="25" t="s">
        <v>226</v>
      </c>
      <c r="B35" s="14" t="s">
        <v>227</v>
      </c>
      <c r="C35" s="14" t="s">
        <v>19</v>
      </c>
      <c r="D35" s="15">
        <v>12.23</v>
      </c>
      <c r="E35" s="14">
        <f t="shared" si="0"/>
        <v>37</v>
      </c>
      <c r="F35" s="15">
        <v>12.8</v>
      </c>
      <c r="G35" s="14">
        <f t="shared" si="1"/>
        <v>4</v>
      </c>
      <c r="H35" s="15">
        <v>10.75</v>
      </c>
      <c r="I35" s="14">
        <f t="shared" si="2"/>
        <v>36</v>
      </c>
      <c r="J35" s="15">
        <v>12.35</v>
      </c>
      <c r="K35" s="14">
        <f t="shared" si="3"/>
        <v>27</v>
      </c>
      <c r="L35" s="15">
        <v>11.23</v>
      </c>
      <c r="M35" s="14">
        <f t="shared" si="4"/>
        <v>45</v>
      </c>
      <c r="N35" s="16">
        <f t="shared" si="5"/>
        <v>59.36</v>
      </c>
      <c r="O35" s="14">
        <f t="shared" si="6"/>
        <v>27</v>
      </c>
      <c r="P35" s="17" t="str">
        <f t="shared" si="7"/>
        <v>D</v>
      </c>
    </row>
    <row r="36" spans="1:16" ht="12.75">
      <c r="A36" s="25">
        <v>47</v>
      </c>
      <c r="B36" s="14" t="s">
        <v>228</v>
      </c>
      <c r="C36" s="14" t="s">
        <v>189</v>
      </c>
      <c r="D36" s="15">
        <v>12.3</v>
      </c>
      <c r="E36" s="14">
        <f t="shared" si="0"/>
        <v>33</v>
      </c>
      <c r="F36" s="15">
        <v>11.45</v>
      </c>
      <c r="G36" s="14">
        <f t="shared" si="1"/>
        <v>33</v>
      </c>
      <c r="H36" s="15">
        <v>11.8</v>
      </c>
      <c r="I36" s="14">
        <f t="shared" si="2"/>
        <v>16</v>
      </c>
      <c r="J36" s="15">
        <v>11.85</v>
      </c>
      <c r="K36" s="14">
        <f t="shared" si="3"/>
        <v>43</v>
      </c>
      <c r="L36" s="15">
        <v>11.9</v>
      </c>
      <c r="M36" s="14">
        <f t="shared" si="4"/>
        <v>38</v>
      </c>
      <c r="N36" s="16">
        <f t="shared" si="5"/>
        <v>59.3</v>
      </c>
      <c r="O36" s="14">
        <f t="shared" si="6"/>
        <v>29</v>
      </c>
      <c r="P36" s="17" t="str">
        <f t="shared" si="7"/>
        <v>D</v>
      </c>
    </row>
    <row r="37" spans="1:16" ht="12.75">
      <c r="A37" s="25" t="s">
        <v>229</v>
      </c>
      <c r="B37" s="14" t="s">
        <v>230</v>
      </c>
      <c r="C37" s="14" t="s">
        <v>158</v>
      </c>
      <c r="D37" s="15">
        <v>12.6</v>
      </c>
      <c r="E37" s="14">
        <f t="shared" si="0"/>
        <v>13</v>
      </c>
      <c r="F37" s="15">
        <v>10.9</v>
      </c>
      <c r="G37" s="14">
        <f t="shared" si="1"/>
        <v>39</v>
      </c>
      <c r="H37" s="15">
        <v>10.75</v>
      </c>
      <c r="I37" s="14">
        <f t="shared" si="2"/>
        <v>36</v>
      </c>
      <c r="J37" s="15">
        <v>12.55</v>
      </c>
      <c r="K37" s="14">
        <f t="shared" si="3"/>
        <v>17</v>
      </c>
      <c r="L37" s="15">
        <v>12.4</v>
      </c>
      <c r="M37" s="14">
        <f t="shared" si="4"/>
        <v>24</v>
      </c>
      <c r="N37" s="16">
        <f t="shared" si="5"/>
        <v>59.199999999999996</v>
      </c>
      <c r="O37" s="14">
        <f t="shared" si="6"/>
        <v>30</v>
      </c>
      <c r="P37" s="17" t="str">
        <f t="shared" si="7"/>
        <v>D</v>
      </c>
    </row>
    <row r="38" spans="1:16" ht="12.75">
      <c r="A38" s="25">
        <v>55</v>
      </c>
      <c r="B38" s="14" t="s">
        <v>231</v>
      </c>
      <c r="C38" s="14" t="s">
        <v>166</v>
      </c>
      <c r="D38" s="15">
        <v>12.03</v>
      </c>
      <c r="E38" s="14">
        <f t="shared" si="0"/>
        <v>43</v>
      </c>
      <c r="F38" s="15">
        <v>11.15</v>
      </c>
      <c r="G38" s="14">
        <f t="shared" si="1"/>
        <v>37</v>
      </c>
      <c r="H38" s="15">
        <v>10.8</v>
      </c>
      <c r="I38" s="14">
        <f t="shared" si="2"/>
        <v>33</v>
      </c>
      <c r="J38" s="15">
        <v>12.1</v>
      </c>
      <c r="K38" s="14">
        <f t="shared" si="3"/>
        <v>36</v>
      </c>
      <c r="L38" s="15">
        <v>13</v>
      </c>
      <c r="M38" s="14">
        <f t="shared" si="4"/>
        <v>7</v>
      </c>
      <c r="N38" s="16">
        <f t="shared" si="5"/>
        <v>59.080000000000005</v>
      </c>
      <c r="O38" s="14">
        <f t="shared" si="6"/>
        <v>31</v>
      </c>
      <c r="P38" s="17" t="str">
        <f t="shared" si="7"/>
        <v>D</v>
      </c>
    </row>
    <row r="39" spans="1:16" ht="12.75">
      <c r="A39" s="25" t="s">
        <v>232</v>
      </c>
      <c r="B39" s="14" t="s">
        <v>233</v>
      </c>
      <c r="C39" s="14" t="s">
        <v>45</v>
      </c>
      <c r="D39" s="15">
        <v>12.57</v>
      </c>
      <c r="E39" s="14">
        <f t="shared" si="0"/>
        <v>14</v>
      </c>
      <c r="F39" s="15">
        <v>12.3</v>
      </c>
      <c r="G39" s="14">
        <f t="shared" si="1"/>
        <v>12</v>
      </c>
      <c r="H39" s="15">
        <v>9.6</v>
      </c>
      <c r="I39" s="14">
        <f t="shared" si="2"/>
        <v>44</v>
      </c>
      <c r="J39" s="15">
        <v>12</v>
      </c>
      <c r="K39" s="14">
        <f t="shared" si="3"/>
        <v>39</v>
      </c>
      <c r="L39" s="15">
        <v>12.43</v>
      </c>
      <c r="M39" s="14">
        <f t="shared" si="4"/>
        <v>23</v>
      </c>
      <c r="N39" s="16">
        <f t="shared" si="5"/>
        <v>58.9</v>
      </c>
      <c r="O39" s="14">
        <f t="shared" si="6"/>
        <v>32</v>
      </c>
      <c r="P39" s="17" t="str">
        <f t="shared" si="7"/>
        <v>D</v>
      </c>
    </row>
    <row r="40" spans="1:16" ht="12.75">
      <c r="A40" s="25">
        <v>40</v>
      </c>
      <c r="B40" s="14" t="s">
        <v>234</v>
      </c>
      <c r="C40" s="14" t="s">
        <v>235</v>
      </c>
      <c r="D40" s="15">
        <v>12.3</v>
      </c>
      <c r="E40" s="14">
        <f aca="true" t="shared" si="8" ref="E40:E57">RANK(D40,D$8:D$57)</f>
        <v>33</v>
      </c>
      <c r="F40" s="15">
        <v>11.9</v>
      </c>
      <c r="G40" s="14">
        <f aca="true" t="shared" si="9" ref="G40:G57">RANK(F40,F$8:F$57)</f>
        <v>23</v>
      </c>
      <c r="H40" s="15">
        <v>10</v>
      </c>
      <c r="I40" s="14">
        <f aca="true" t="shared" si="10" ref="I40:I57">RANK(H40,H$8:H$57)</f>
        <v>43</v>
      </c>
      <c r="J40" s="15">
        <v>12.3</v>
      </c>
      <c r="K40" s="14">
        <f aca="true" t="shared" si="11" ref="K40:K57">RANK(J40,J$8:J$57)</f>
        <v>31</v>
      </c>
      <c r="L40" s="15">
        <v>12.37</v>
      </c>
      <c r="M40" s="14">
        <f aca="true" t="shared" si="12" ref="M40:M57">RANK(L40,L$8:L$57)</f>
        <v>25</v>
      </c>
      <c r="N40" s="16">
        <f aca="true" t="shared" si="13" ref="N40:N57">D40+F40+H40+J40+L40</f>
        <v>58.87</v>
      </c>
      <c r="O40" s="14">
        <f aca="true" t="shared" si="14" ref="O40:O57">RANK(N40,N$8:N$57)</f>
        <v>33</v>
      </c>
      <c r="P40" s="17" t="str">
        <f aca="true" t="shared" si="15" ref="P40:P57">IF(N40&lt;47.5,"F",(IF(N40&lt;52.5,"P",(IF(N40&lt;57.5,"C","D")))))</f>
        <v>D</v>
      </c>
    </row>
    <row r="41" spans="1:16" ht="12.75">
      <c r="A41" s="25">
        <v>43</v>
      </c>
      <c r="B41" s="14" t="s">
        <v>236</v>
      </c>
      <c r="C41" s="14" t="s">
        <v>146</v>
      </c>
      <c r="D41" s="15">
        <v>11.77</v>
      </c>
      <c r="E41" s="14">
        <f t="shared" si="8"/>
        <v>48</v>
      </c>
      <c r="F41" s="15">
        <v>11.65</v>
      </c>
      <c r="G41" s="14">
        <f t="shared" si="9"/>
        <v>27</v>
      </c>
      <c r="H41" s="15">
        <v>11</v>
      </c>
      <c r="I41" s="14">
        <f t="shared" si="10"/>
        <v>30</v>
      </c>
      <c r="J41" s="15">
        <v>12.2</v>
      </c>
      <c r="K41" s="14">
        <f t="shared" si="11"/>
        <v>32</v>
      </c>
      <c r="L41" s="15">
        <v>12.03</v>
      </c>
      <c r="M41" s="14">
        <f t="shared" si="12"/>
        <v>33</v>
      </c>
      <c r="N41" s="16">
        <f t="shared" si="13"/>
        <v>58.650000000000006</v>
      </c>
      <c r="O41" s="14">
        <f t="shared" si="14"/>
        <v>34</v>
      </c>
      <c r="P41" s="17" t="str">
        <f t="shared" si="15"/>
        <v>D</v>
      </c>
    </row>
    <row r="42" spans="1:16" ht="12.75">
      <c r="A42" s="25">
        <v>71</v>
      </c>
      <c r="B42" s="14" t="s">
        <v>237</v>
      </c>
      <c r="C42" s="14" t="s">
        <v>238</v>
      </c>
      <c r="D42" s="15">
        <v>11.6</v>
      </c>
      <c r="E42" s="14">
        <f t="shared" si="8"/>
        <v>49</v>
      </c>
      <c r="F42" s="15">
        <v>10.8</v>
      </c>
      <c r="G42" s="14">
        <f t="shared" si="9"/>
        <v>41</v>
      </c>
      <c r="H42" s="15">
        <v>11.75</v>
      </c>
      <c r="I42" s="14">
        <f t="shared" si="10"/>
        <v>17</v>
      </c>
      <c r="J42" s="15">
        <v>12.35</v>
      </c>
      <c r="K42" s="14">
        <f t="shared" si="11"/>
        <v>27</v>
      </c>
      <c r="L42" s="15">
        <v>11.77</v>
      </c>
      <c r="M42" s="14">
        <f t="shared" si="12"/>
        <v>39</v>
      </c>
      <c r="N42" s="16">
        <f t="shared" si="13"/>
        <v>58.269999999999996</v>
      </c>
      <c r="O42" s="14">
        <f t="shared" si="14"/>
        <v>35</v>
      </c>
      <c r="P42" s="17" t="str">
        <f t="shared" si="15"/>
        <v>D</v>
      </c>
    </row>
    <row r="43" spans="1:16" ht="12.75">
      <c r="A43" s="25" t="s">
        <v>239</v>
      </c>
      <c r="B43" s="14" t="s">
        <v>240</v>
      </c>
      <c r="C43" s="14" t="s">
        <v>141</v>
      </c>
      <c r="D43" s="15">
        <v>12.2</v>
      </c>
      <c r="E43" s="14">
        <f t="shared" si="8"/>
        <v>39</v>
      </c>
      <c r="F43" s="15">
        <v>12.3</v>
      </c>
      <c r="G43" s="14">
        <f t="shared" si="9"/>
        <v>12</v>
      </c>
      <c r="H43" s="15">
        <v>10.35</v>
      </c>
      <c r="I43" s="14">
        <f t="shared" si="10"/>
        <v>40</v>
      </c>
      <c r="J43" s="15">
        <v>12.1</v>
      </c>
      <c r="K43" s="14">
        <f t="shared" si="11"/>
        <v>36</v>
      </c>
      <c r="L43" s="15">
        <v>11.23</v>
      </c>
      <c r="M43" s="14">
        <f t="shared" si="12"/>
        <v>45</v>
      </c>
      <c r="N43" s="16">
        <f t="shared" si="13"/>
        <v>58.18000000000001</v>
      </c>
      <c r="O43" s="14">
        <f t="shared" si="14"/>
        <v>36</v>
      </c>
      <c r="P43" s="17" t="str">
        <f t="shared" si="15"/>
        <v>D</v>
      </c>
    </row>
    <row r="44" spans="1:16" ht="12.75">
      <c r="A44" s="25">
        <v>75</v>
      </c>
      <c r="B44" s="14" t="s">
        <v>241</v>
      </c>
      <c r="C44" s="14" t="s">
        <v>242</v>
      </c>
      <c r="D44" s="15">
        <v>11.93</v>
      </c>
      <c r="E44" s="14">
        <f t="shared" si="8"/>
        <v>45</v>
      </c>
      <c r="F44" s="15">
        <v>12.1</v>
      </c>
      <c r="G44" s="14">
        <f t="shared" si="9"/>
        <v>18</v>
      </c>
      <c r="H44" s="15">
        <v>10.35</v>
      </c>
      <c r="I44" s="14">
        <f t="shared" si="10"/>
        <v>40</v>
      </c>
      <c r="J44" s="15">
        <v>11.8</v>
      </c>
      <c r="K44" s="14">
        <f t="shared" si="11"/>
        <v>44</v>
      </c>
      <c r="L44" s="15">
        <v>12</v>
      </c>
      <c r="M44" s="14">
        <f t="shared" si="12"/>
        <v>34</v>
      </c>
      <c r="N44" s="16">
        <f t="shared" si="13"/>
        <v>58.18000000000001</v>
      </c>
      <c r="O44" s="14">
        <f t="shared" si="14"/>
        <v>36</v>
      </c>
      <c r="P44" s="17" t="str">
        <f t="shared" si="15"/>
        <v>D</v>
      </c>
    </row>
    <row r="45" spans="1:16" ht="12.75">
      <c r="A45" s="25">
        <v>117</v>
      </c>
      <c r="B45" s="14" t="s">
        <v>243</v>
      </c>
      <c r="C45" s="14" t="s">
        <v>45</v>
      </c>
      <c r="D45" s="15">
        <v>12.43</v>
      </c>
      <c r="E45" s="14">
        <f t="shared" si="8"/>
        <v>22</v>
      </c>
      <c r="F45" s="15">
        <v>11.75</v>
      </c>
      <c r="G45" s="14">
        <f t="shared" si="9"/>
        <v>25</v>
      </c>
      <c r="H45" s="15">
        <v>10.1</v>
      </c>
      <c r="I45" s="14">
        <f t="shared" si="10"/>
        <v>42</v>
      </c>
      <c r="J45" s="15">
        <v>11.9</v>
      </c>
      <c r="K45" s="14">
        <f t="shared" si="11"/>
        <v>41</v>
      </c>
      <c r="L45" s="15">
        <v>11.93</v>
      </c>
      <c r="M45" s="14">
        <f t="shared" si="12"/>
        <v>37</v>
      </c>
      <c r="N45" s="16">
        <f t="shared" si="13"/>
        <v>58.11</v>
      </c>
      <c r="O45" s="14">
        <f t="shared" si="14"/>
        <v>38</v>
      </c>
      <c r="P45" s="17" t="str">
        <f t="shared" si="15"/>
        <v>D</v>
      </c>
    </row>
    <row r="46" spans="1:16" ht="12.75">
      <c r="A46" s="25" t="s">
        <v>244</v>
      </c>
      <c r="B46" s="14" t="s">
        <v>245</v>
      </c>
      <c r="C46" s="14" t="s">
        <v>215</v>
      </c>
      <c r="D46" s="15">
        <v>12.37</v>
      </c>
      <c r="E46" s="14">
        <f t="shared" si="8"/>
        <v>28</v>
      </c>
      <c r="F46" s="15">
        <v>11.15</v>
      </c>
      <c r="G46" s="14">
        <f t="shared" si="9"/>
        <v>37</v>
      </c>
      <c r="H46" s="15">
        <v>10.8</v>
      </c>
      <c r="I46" s="14">
        <f t="shared" si="10"/>
        <v>33</v>
      </c>
      <c r="J46" s="15">
        <v>12.15</v>
      </c>
      <c r="K46" s="14">
        <f t="shared" si="11"/>
        <v>33</v>
      </c>
      <c r="L46" s="15">
        <v>11.63</v>
      </c>
      <c r="M46" s="14">
        <f t="shared" si="12"/>
        <v>43</v>
      </c>
      <c r="N46" s="16">
        <f t="shared" si="13"/>
        <v>58.1</v>
      </c>
      <c r="O46" s="14">
        <f t="shared" si="14"/>
        <v>39</v>
      </c>
      <c r="P46" s="17" t="str">
        <f t="shared" si="15"/>
        <v>D</v>
      </c>
    </row>
    <row r="47" spans="1:16" ht="12.75">
      <c r="A47" s="25" t="s">
        <v>246</v>
      </c>
      <c r="B47" s="14" t="s">
        <v>247</v>
      </c>
      <c r="C47" s="14" t="s">
        <v>248</v>
      </c>
      <c r="D47" s="15">
        <v>12.43</v>
      </c>
      <c r="E47" s="14">
        <f t="shared" si="8"/>
        <v>22</v>
      </c>
      <c r="F47" s="15">
        <v>10.8</v>
      </c>
      <c r="G47" s="14">
        <f t="shared" si="9"/>
        <v>41</v>
      </c>
      <c r="H47" s="15">
        <v>10.8</v>
      </c>
      <c r="I47" s="14">
        <f t="shared" si="10"/>
        <v>33</v>
      </c>
      <c r="J47" s="15">
        <v>12.15</v>
      </c>
      <c r="K47" s="14">
        <f t="shared" si="11"/>
        <v>33</v>
      </c>
      <c r="L47" s="15">
        <v>11.67</v>
      </c>
      <c r="M47" s="14">
        <f t="shared" si="12"/>
        <v>42</v>
      </c>
      <c r="N47" s="16">
        <f t="shared" si="13"/>
        <v>57.85</v>
      </c>
      <c r="O47" s="14">
        <f t="shared" si="14"/>
        <v>40</v>
      </c>
      <c r="P47" s="17" t="str">
        <f t="shared" si="15"/>
        <v>D</v>
      </c>
    </row>
    <row r="48" spans="1:16" ht="12.75">
      <c r="A48" s="25" t="s">
        <v>249</v>
      </c>
      <c r="B48" s="14" t="s">
        <v>250</v>
      </c>
      <c r="C48" s="14" t="s">
        <v>143</v>
      </c>
      <c r="D48" s="15">
        <v>12.47</v>
      </c>
      <c r="E48" s="14">
        <f t="shared" si="8"/>
        <v>18</v>
      </c>
      <c r="F48" s="15">
        <v>11.2</v>
      </c>
      <c r="G48" s="14">
        <f t="shared" si="9"/>
        <v>35</v>
      </c>
      <c r="H48" s="15">
        <v>9.5</v>
      </c>
      <c r="I48" s="14">
        <f t="shared" si="10"/>
        <v>45</v>
      </c>
      <c r="J48" s="15">
        <v>12.5</v>
      </c>
      <c r="K48" s="14">
        <f t="shared" si="11"/>
        <v>21</v>
      </c>
      <c r="L48" s="15">
        <v>11.97</v>
      </c>
      <c r="M48" s="14">
        <f t="shared" si="12"/>
        <v>36</v>
      </c>
      <c r="N48" s="16">
        <f t="shared" si="13"/>
        <v>57.64</v>
      </c>
      <c r="O48" s="14">
        <f t="shared" si="14"/>
        <v>41</v>
      </c>
      <c r="P48" s="17" t="str">
        <f t="shared" si="15"/>
        <v>D</v>
      </c>
    </row>
    <row r="49" spans="1:16" ht="12.75">
      <c r="A49" s="25" t="s">
        <v>251</v>
      </c>
      <c r="B49" s="14" t="s">
        <v>252</v>
      </c>
      <c r="C49" s="14" t="s">
        <v>248</v>
      </c>
      <c r="D49" s="15">
        <v>12.37</v>
      </c>
      <c r="E49" s="14">
        <f t="shared" si="8"/>
        <v>28</v>
      </c>
      <c r="F49" s="15">
        <v>11.4</v>
      </c>
      <c r="G49" s="14">
        <f t="shared" si="9"/>
        <v>34</v>
      </c>
      <c r="H49" s="15">
        <v>11.15</v>
      </c>
      <c r="I49" s="14">
        <f t="shared" si="10"/>
        <v>26</v>
      </c>
      <c r="J49" s="15">
        <v>11.8</v>
      </c>
      <c r="K49" s="14">
        <f t="shared" si="11"/>
        <v>44</v>
      </c>
      <c r="L49" s="15">
        <v>10.9</v>
      </c>
      <c r="M49" s="14">
        <f t="shared" si="12"/>
        <v>47</v>
      </c>
      <c r="N49" s="16">
        <f t="shared" si="13"/>
        <v>57.62</v>
      </c>
      <c r="O49" s="14">
        <f t="shared" si="14"/>
        <v>42</v>
      </c>
      <c r="P49" s="17" t="str">
        <f t="shared" si="15"/>
        <v>D</v>
      </c>
    </row>
    <row r="50" spans="1:16" ht="12.75">
      <c r="A50" s="25" t="s">
        <v>253</v>
      </c>
      <c r="B50" s="14" t="s">
        <v>254</v>
      </c>
      <c r="C50" s="14" t="s">
        <v>68</v>
      </c>
      <c r="D50" s="15">
        <v>12.27</v>
      </c>
      <c r="E50" s="14">
        <f t="shared" si="8"/>
        <v>36</v>
      </c>
      <c r="F50" s="15">
        <v>12</v>
      </c>
      <c r="G50" s="14">
        <f t="shared" si="9"/>
        <v>22</v>
      </c>
      <c r="H50" s="15">
        <v>8.25</v>
      </c>
      <c r="I50" s="14">
        <f t="shared" si="10"/>
        <v>49</v>
      </c>
      <c r="J50" s="15">
        <v>12</v>
      </c>
      <c r="K50" s="14">
        <f t="shared" si="11"/>
        <v>39</v>
      </c>
      <c r="L50" s="15">
        <v>12.13</v>
      </c>
      <c r="M50" s="14">
        <f t="shared" si="12"/>
        <v>29</v>
      </c>
      <c r="N50" s="16">
        <f t="shared" si="13"/>
        <v>56.65</v>
      </c>
      <c r="O50" s="14">
        <f t="shared" si="14"/>
        <v>43</v>
      </c>
      <c r="P50" s="17" t="str">
        <f t="shared" si="15"/>
        <v>C</v>
      </c>
    </row>
    <row r="51" spans="1:16" ht="12.75">
      <c r="A51" s="25" t="s">
        <v>255</v>
      </c>
      <c r="B51" s="14" t="s">
        <v>256</v>
      </c>
      <c r="C51" s="14" t="s">
        <v>248</v>
      </c>
      <c r="D51" s="15">
        <v>12.47</v>
      </c>
      <c r="E51" s="14">
        <f t="shared" si="8"/>
        <v>18</v>
      </c>
      <c r="F51" s="15">
        <v>9.2</v>
      </c>
      <c r="G51" s="14">
        <f t="shared" si="9"/>
        <v>48</v>
      </c>
      <c r="H51" s="15">
        <v>11.3</v>
      </c>
      <c r="I51" s="14">
        <f t="shared" si="10"/>
        <v>24</v>
      </c>
      <c r="J51" s="15">
        <v>11.9</v>
      </c>
      <c r="K51" s="14">
        <f t="shared" si="11"/>
        <v>41</v>
      </c>
      <c r="L51" s="15">
        <v>11.77</v>
      </c>
      <c r="M51" s="14">
        <f t="shared" si="12"/>
        <v>39</v>
      </c>
      <c r="N51" s="16">
        <f t="shared" si="13"/>
        <v>56.64</v>
      </c>
      <c r="O51" s="14">
        <f t="shared" si="14"/>
        <v>44</v>
      </c>
      <c r="P51" s="17" t="str">
        <f t="shared" si="15"/>
        <v>C</v>
      </c>
    </row>
    <row r="52" spans="1:16" ht="12.75">
      <c r="A52" s="25" t="s">
        <v>257</v>
      </c>
      <c r="B52" s="14" t="s">
        <v>258</v>
      </c>
      <c r="C52" s="14" t="s">
        <v>141</v>
      </c>
      <c r="D52" s="15">
        <v>11.8</v>
      </c>
      <c r="E52" s="14">
        <f t="shared" si="8"/>
        <v>47</v>
      </c>
      <c r="F52" s="15">
        <v>10.05</v>
      </c>
      <c r="G52" s="14">
        <f t="shared" si="9"/>
        <v>47</v>
      </c>
      <c r="H52" s="15">
        <v>11.05</v>
      </c>
      <c r="I52" s="14">
        <f t="shared" si="10"/>
        <v>29</v>
      </c>
      <c r="J52" s="15">
        <v>11.55</v>
      </c>
      <c r="K52" s="14">
        <f t="shared" si="11"/>
        <v>46</v>
      </c>
      <c r="L52" s="15">
        <v>12</v>
      </c>
      <c r="M52" s="14">
        <f t="shared" si="12"/>
        <v>34</v>
      </c>
      <c r="N52" s="16">
        <f t="shared" si="13"/>
        <v>56.45</v>
      </c>
      <c r="O52" s="14">
        <f t="shared" si="14"/>
        <v>45</v>
      </c>
      <c r="P52" s="17" t="str">
        <f t="shared" si="15"/>
        <v>C</v>
      </c>
    </row>
    <row r="53" spans="1:16" ht="12.75">
      <c r="A53" s="25">
        <v>73</v>
      </c>
      <c r="B53" s="14" t="s">
        <v>259</v>
      </c>
      <c r="C53" s="14" t="s">
        <v>150</v>
      </c>
      <c r="D53" s="15">
        <v>12.1</v>
      </c>
      <c r="E53" s="14">
        <f t="shared" si="8"/>
        <v>42</v>
      </c>
      <c r="F53" s="15">
        <v>10.65</v>
      </c>
      <c r="G53" s="14">
        <f t="shared" si="9"/>
        <v>43</v>
      </c>
      <c r="H53" s="15">
        <v>10.9</v>
      </c>
      <c r="I53" s="14">
        <f t="shared" si="10"/>
        <v>31</v>
      </c>
      <c r="J53" s="15">
        <v>11.1</v>
      </c>
      <c r="K53" s="14">
        <f t="shared" si="11"/>
        <v>47</v>
      </c>
      <c r="L53" s="15">
        <v>11.47</v>
      </c>
      <c r="M53" s="14">
        <f t="shared" si="12"/>
        <v>44</v>
      </c>
      <c r="N53" s="16">
        <f t="shared" si="13"/>
        <v>56.22</v>
      </c>
      <c r="O53" s="14">
        <f t="shared" si="14"/>
        <v>46</v>
      </c>
      <c r="P53" s="17" t="str">
        <f t="shared" si="15"/>
        <v>C</v>
      </c>
    </row>
    <row r="54" spans="1:16" ht="12.75">
      <c r="A54" s="25">
        <v>74</v>
      </c>
      <c r="B54" s="14" t="s">
        <v>260</v>
      </c>
      <c r="C54" s="14" t="s">
        <v>150</v>
      </c>
      <c r="D54" s="15">
        <v>12.4</v>
      </c>
      <c r="E54" s="14">
        <f t="shared" si="8"/>
        <v>25</v>
      </c>
      <c r="F54" s="15">
        <v>10.3</v>
      </c>
      <c r="G54" s="14">
        <f t="shared" si="9"/>
        <v>46</v>
      </c>
      <c r="H54" s="15">
        <v>8.85</v>
      </c>
      <c r="I54" s="14">
        <f t="shared" si="10"/>
        <v>47</v>
      </c>
      <c r="J54" s="15">
        <v>12.1</v>
      </c>
      <c r="K54" s="14">
        <f t="shared" si="11"/>
        <v>36</v>
      </c>
      <c r="L54" s="15">
        <v>11.7</v>
      </c>
      <c r="M54" s="14">
        <f t="shared" si="12"/>
        <v>41</v>
      </c>
      <c r="N54" s="16">
        <f t="shared" si="13"/>
        <v>55.35000000000001</v>
      </c>
      <c r="O54" s="14">
        <f t="shared" si="14"/>
        <v>47</v>
      </c>
      <c r="P54" s="17" t="str">
        <f t="shared" si="15"/>
        <v>C</v>
      </c>
    </row>
    <row r="55" spans="1:16" ht="12.75">
      <c r="A55" s="25">
        <v>58</v>
      </c>
      <c r="B55" s="14" t="s">
        <v>261</v>
      </c>
      <c r="C55" s="14" t="s">
        <v>100</v>
      </c>
      <c r="D55" s="15">
        <v>11.43</v>
      </c>
      <c r="E55" s="14">
        <f t="shared" si="8"/>
        <v>50</v>
      </c>
      <c r="F55" s="15">
        <v>11.2</v>
      </c>
      <c r="G55" s="14">
        <f t="shared" si="9"/>
        <v>35</v>
      </c>
      <c r="H55" s="15">
        <v>9</v>
      </c>
      <c r="I55" s="14">
        <f t="shared" si="10"/>
        <v>46</v>
      </c>
      <c r="J55" s="15">
        <v>10.6</v>
      </c>
      <c r="K55" s="14">
        <f t="shared" si="11"/>
        <v>50</v>
      </c>
      <c r="L55" s="15">
        <v>10.33</v>
      </c>
      <c r="M55" s="14">
        <f t="shared" si="12"/>
        <v>49</v>
      </c>
      <c r="N55" s="16">
        <f t="shared" si="13"/>
        <v>52.559999999999995</v>
      </c>
      <c r="O55" s="14">
        <f t="shared" si="14"/>
        <v>48</v>
      </c>
      <c r="P55" s="17" t="str">
        <f t="shared" si="15"/>
        <v>C</v>
      </c>
    </row>
    <row r="56" spans="1:16" ht="12.75">
      <c r="A56" s="25">
        <v>57</v>
      </c>
      <c r="B56" s="14" t="s">
        <v>262</v>
      </c>
      <c r="C56" s="14" t="s">
        <v>100</v>
      </c>
      <c r="D56" s="15">
        <v>11.97</v>
      </c>
      <c r="E56" s="14">
        <f t="shared" si="8"/>
        <v>44</v>
      </c>
      <c r="F56" s="15">
        <v>10.65</v>
      </c>
      <c r="G56" s="14">
        <f t="shared" si="9"/>
        <v>43</v>
      </c>
      <c r="H56" s="15">
        <v>8.7</v>
      </c>
      <c r="I56" s="14">
        <f t="shared" si="10"/>
        <v>48</v>
      </c>
      <c r="J56" s="15">
        <v>10.75</v>
      </c>
      <c r="K56" s="14">
        <f t="shared" si="11"/>
        <v>48</v>
      </c>
      <c r="L56" s="15">
        <v>8.17</v>
      </c>
      <c r="M56" s="14">
        <f t="shared" si="12"/>
        <v>50</v>
      </c>
      <c r="N56" s="16">
        <f t="shared" si="13"/>
        <v>50.24</v>
      </c>
      <c r="O56" s="14">
        <f t="shared" si="14"/>
        <v>49</v>
      </c>
      <c r="P56" s="17" t="str">
        <f t="shared" si="15"/>
        <v>P</v>
      </c>
    </row>
    <row r="57" spans="1:16" ht="12.75">
      <c r="A57" s="25">
        <v>62</v>
      </c>
      <c r="B57" s="14" t="s">
        <v>263</v>
      </c>
      <c r="C57" s="14" t="s">
        <v>264</v>
      </c>
      <c r="D57" s="15">
        <v>12.33</v>
      </c>
      <c r="E57" s="14">
        <f t="shared" si="8"/>
        <v>32</v>
      </c>
      <c r="F57" s="15">
        <v>8</v>
      </c>
      <c r="G57" s="14">
        <f t="shared" si="9"/>
        <v>50</v>
      </c>
      <c r="H57" s="15">
        <v>7.45</v>
      </c>
      <c r="I57" s="14">
        <f t="shared" si="10"/>
        <v>50</v>
      </c>
      <c r="J57" s="15">
        <v>10.75</v>
      </c>
      <c r="K57" s="14">
        <f t="shared" si="11"/>
        <v>48</v>
      </c>
      <c r="L57" s="15">
        <v>10.77</v>
      </c>
      <c r="M57" s="14">
        <f t="shared" si="12"/>
        <v>48</v>
      </c>
      <c r="N57" s="16">
        <f t="shared" si="13"/>
        <v>49.3</v>
      </c>
      <c r="O57" s="14">
        <f t="shared" si="14"/>
        <v>50</v>
      </c>
      <c r="P57" s="17" t="str">
        <f t="shared" si="15"/>
        <v>P</v>
      </c>
    </row>
    <row r="58" spans="1:18" s="2" customFormat="1" ht="12.75">
      <c r="A58" s="1"/>
      <c r="R58" s="4"/>
    </row>
    <row r="59" spans="1:18" s="2" customFormat="1" ht="12.75">
      <c r="A59" s="1"/>
      <c r="R59" s="4"/>
    </row>
    <row r="60" spans="1:18" s="2" customFormat="1" ht="12.75">
      <c r="A60" s="1"/>
      <c r="R60" s="4"/>
    </row>
    <row r="61" spans="1:18" s="2" customFormat="1" ht="12.75">
      <c r="A61" s="1"/>
      <c r="R61" s="4"/>
    </row>
    <row r="62" spans="1:18" s="2" customFormat="1" ht="12.75">
      <c r="A62" s="1"/>
      <c r="R62" s="4"/>
    </row>
    <row r="63" spans="1:18" s="2" customFormat="1" ht="12.75">
      <c r="A63" s="1"/>
      <c r="R63" s="4"/>
    </row>
    <row r="64" spans="1:18" s="2" customFormat="1" ht="12.75">
      <c r="A64" s="1"/>
      <c r="R64" s="4"/>
    </row>
    <row r="65" spans="1:18" s="2" customFormat="1" ht="12.75">
      <c r="A65" s="1"/>
      <c r="R65" s="4"/>
    </row>
    <row r="66" spans="1:18" s="2" customFormat="1" ht="12.75">
      <c r="A66" s="1"/>
      <c r="R66" s="4"/>
    </row>
    <row r="67" spans="1:18" s="2" customFormat="1" ht="12.75">
      <c r="A67" s="1"/>
      <c r="R67" s="4"/>
    </row>
    <row r="68" spans="1:18" s="2" customFormat="1" ht="12.75">
      <c r="A68" s="1"/>
      <c r="R68" s="4"/>
    </row>
    <row r="69" spans="1:18" s="2" customFormat="1" ht="12.75">
      <c r="A69" s="1"/>
      <c r="R69" s="4"/>
    </row>
    <row r="70" spans="1:18" s="2" customFormat="1" ht="12.75">
      <c r="A70" s="1"/>
      <c r="R70" s="4"/>
    </row>
    <row r="71" spans="1:18" s="2" customFormat="1" ht="12.75">
      <c r="A71" s="1"/>
      <c r="R71" s="4"/>
    </row>
    <row r="72" spans="1:18" s="2" customFormat="1" ht="12.75">
      <c r="A72" s="1"/>
      <c r="R72" s="4"/>
    </row>
    <row r="73" spans="1:18" s="2" customFormat="1" ht="12.75">
      <c r="A73" s="1"/>
      <c r="R73" s="4"/>
    </row>
    <row r="74" spans="1:18" s="2" customFormat="1" ht="12.75">
      <c r="A74" s="1"/>
      <c r="R74" s="4"/>
    </row>
    <row r="75" spans="1:18" s="2" customFormat="1" ht="12.75">
      <c r="A75" s="1"/>
      <c r="R75" s="4"/>
    </row>
    <row r="76" spans="1:18" s="2" customFormat="1" ht="12.75">
      <c r="A76" s="1"/>
      <c r="R76" s="4"/>
    </row>
    <row r="77" spans="1:18" s="2" customFormat="1" ht="12.75">
      <c r="A77" s="1"/>
      <c r="R77" s="4"/>
    </row>
    <row r="78" spans="1:18" s="2" customFormat="1" ht="12.75">
      <c r="A78" s="1"/>
      <c r="R78" s="4"/>
    </row>
    <row r="79" spans="1:18" s="2" customFormat="1" ht="12.75">
      <c r="A79" s="1"/>
      <c r="R79" s="4"/>
    </row>
    <row r="80" spans="1:18" s="2" customFormat="1" ht="12.75">
      <c r="A80" s="1"/>
      <c r="R80" s="4"/>
    </row>
    <row r="81" spans="1:18" s="2" customFormat="1" ht="12.75">
      <c r="A81" s="1"/>
      <c r="R81" s="4"/>
    </row>
    <row r="82" spans="1:18" s="2" customFormat="1" ht="12.75">
      <c r="A82" s="1"/>
      <c r="R82" s="4"/>
    </row>
    <row r="83" spans="1:18" s="2" customFormat="1" ht="12.75">
      <c r="A83" s="1"/>
      <c r="R83" s="4"/>
    </row>
    <row r="84" spans="1:18" s="2" customFormat="1" ht="12.75">
      <c r="A84" s="1"/>
      <c r="R84" s="4"/>
    </row>
    <row r="85" spans="1:18" s="2" customFormat="1" ht="12.75">
      <c r="A85" s="1"/>
      <c r="R85" s="4"/>
    </row>
    <row r="86" spans="1:18" s="2" customFormat="1" ht="12.75">
      <c r="A86" s="1"/>
      <c r="R86" s="4"/>
    </row>
    <row r="87" spans="1:18" s="2" customFormat="1" ht="12.75">
      <c r="A87" s="1"/>
      <c r="R87" s="4"/>
    </row>
    <row r="88" spans="1:18" s="2" customFormat="1" ht="12.75">
      <c r="A88" s="1"/>
      <c r="R88" s="4"/>
    </row>
    <row r="89" spans="1:18" s="2" customFormat="1" ht="12.75">
      <c r="A89" s="1"/>
      <c r="R89" s="4"/>
    </row>
    <row r="90" spans="1:18" s="2" customFormat="1" ht="12.75">
      <c r="A90" s="1"/>
      <c r="R90" s="4"/>
    </row>
    <row r="91" spans="1:18" s="2" customFormat="1" ht="12.75">
      <c r="A91" s="1"/>
      <c r="R91" s="4"/>
    </row>
    <row r="92" spans="1:18" s="2" customFormat="1" ht="12.75">
      <c r="A92" s="1"/>
      <c r="R92" s="4"/>
    </row>
    <row r="93" spans="1:18" s="2" customFormat="1" ht="12.75">
      <c r="A93" s="1"/>
      <c r="R93" s="4"/>
    </row>
    <row r="94" spans="1:18" s="2" customFormat="1" ht="12.75">
      <c r="A94" s="1"/>
      <c r="R94" s="4"/>
    </row>
    <row r="95" spans="1:18" s="2" customFormat="1" ht="12.75">
      <c r="A95" s="1"/>
      <c r="R95" s="4"/>
    </row>
    <row r="96" spans="1:18" s="2" customFormat="1" ht="12.75">
      <c r="A96" s="1"/>
      <c r="R96" s="4"/>
    </row>
    <row r="97" spans="1:18" s="2" customFormat="1" ht="12.75">
      <c r="A97" s="1"/>
      <c r="R97" s="4"/>
    </row>
    <row r="98" spans="1:18" s="2" customFormat="1" ht="12.75">
      <c r="A98" s="1"/>
      <c r="R98" s="4"/>
    </row>
    <row r="99" spans="1:18" s="2" customFormat="1" ht="12.75">
      <c r="A99" s="1"/>
      <c r="R99" s="4"/>
    </row>
    <row r="100" spans="1:18" s="2" customFormat="1" ht="12.75">
      <c r="A100" s="1"/>
      <c r="R100" s="4"/>
    </row>
    <row r="101" spans="1:18" s="2" customFormat="1" ht="12.75">
      <c r="A101" s="1"/>
      <c r="R101" s="4"/>
    </row>
    <row r="102" spans="1:18" s="2" customFormat="1" ht="12.75">
      <c r="A102" s="1"/>
      <c r="R102" s="4"/>
    </row>
    <row r="103" spans="1:18" s="2" customFormat="1" ht="12.75">
      <c r="A103" s="1"/>
      <c r="R103" s="4"/>
    </row>
    <row r="104" spans="1:18" s="2" customFormat="1" ht="12.75">
      <c r="A104" s="1"/>
      <c r="R104" s="4"/>
    </row>
    <row r="105" spans="1:18" s="2" customFormat="1" ht="12.75">
      <c r="A105" s="1"/>
      <c r="R105" s="4"/>
    </row>
    <row r="106" spans="1:18" s="2" customFormat="1" ht="12.75">
      <c r="A106" s="1"/>
      <c r="R106" s="4"/>
    </row>
    <row r="107" spans="1:18" s="2" customFormat="1" ht="12.75">
      <c r="A107" s="1"/>
      <c r="R107" s="4"/>
    </row>
    <row r="108" spans="1:18" s="2" customFormat="1" ht="12.75">
      <c r="A108" s="1"/>
      <c r="R108" s="4"/>
    </row>
    <row r="109" spans="1:18" s="2" customFormat="1" ht="12.75">
      <c r="A109" s="1"/>
      <c r="R109" s="4"/>
    </row>
    <row r="110" spans="1:18" s="2" customFormat="1" ht="12.75">
      <c r="A110" s="1"/>
      <c r="R110" s="4"/>
    </row>
    <row r="111" spans="1:18" s="2" customFormat="1" ht="12.75">
      <c r="A111" s="1"/>
      <c r="R111" s="4"/>
    </row>
    <row r="112" spans="1:18" s="2" customFormat="1" ht="12.75">
      <c r="A112" s="1"/>
      <c r="R112" s="4"/>
    </row>
    <row r="113" spans="1:18" s="2" customFormat="1" ht="12.75">
      <c r="A113" s="1"/>
      <c r="R113" s="4"/>
    </row>
    <row r="114" spans="1:18" s="2" customFormat="1" ht="12.75">
      <c r="A114" s="1"/>
      <c r="R114" s="4"/>
    </row>
    <row r="115" spans="1:18" s="2" customFormat="1" ht="12.75">
      <c r="A115" s="1"/>
      <c r="R115" s="4"/>
    </row>
    <row r="116" spans="1:18" s="2" customFormat="1" ht="12.75">
      <c r="A116" s="1"/>
      <c r="R116" s="4"/>
    </row>
    <row r="117" spans="1:18" s="2" customFormat="1" ht="12.75">
      <c r="A117" s="1"/>
      <c r="R117" s="4"/>
    </row>
    <row r="118" spans="1:18" s="2" customFormat="1" ht="12.75">
      <c r="A118" s="1"/>
      <c r="R118" s="4"/>
    </row>
    <row r="119" spans="1:18" s="2" customFormat="1" ht="12.75">
      <c r="A119" s="1"/>
      <c r="R119" s="4"/>
    </row>
    <row r="120" spans="1:18" s="2" customFormat="1" ht="12.75">
      <c r="A120" s="1"/>
      <c r="R120" s="4"/>
    </row>
    <row r="121" spans="1:18" s="2" customFormat="1" ht="12.75">
      <c r="A121" s="1"/>
      <c r="R121" s="4"/>
    </row>
    <row r="122" spans="1:18" s="2" customFormat="1" ht="12.75">
      <c r="A122" s="1"/>
      <c r="R122" s="4"/>
    </row>
    <row r="123" spans="1:18" s="2" customFormat="1" ht="12.75">
      <c r="A123" s="1"/>
      <c r="R123" s="4"/>
    </row>
    <row r="124" spans="1:18" s="2" customFormat="1" ht="12.75">
      <c r="A124" s="1"/>
      <c r="R124" s="4"/>
    </row>
    <row r="125" spans="1:18" s="2" customFormat="1" ht="12.75">
      <c r="A125" s="1"/>
      <c r="R125" s="4"/>
    </row>
    <row r="126" spans="1:18" s="2" customFormat="1" ht="12.75">
      <c r="A126" s="1"/>
      <c r="R126" s="4"/>
    </row>
    <row r="127" spans="1:18" s="2" customFormat="1" ht="12.75">
      <c r="A127" s="1"/>
      <c r="R127" s="4"/>
    </row>
    <row r="128" spans="1:18" s="2" customFormat="1" ht="12.75">
      <c r="A128" s="1"/>
      <c r="R128" s="4"/>
    </row>
    <row r="129" spans="1:18" s="2" customFormat="1" ht="12.75">
      <c r="A129" s="1"/>
      <c r="R129" s="4"/>
    </row>
    <row r="130" spans="1:18" s="2" customFormat="1" ht="12.75">
      <c r="A130" s="1"/>
      <c r="R130" s="4"/>
    </row>
    <row r="131" spans="1:18" s="2" customFormat="1" ht="12.75">
      <c r="A131" s="1"/>
      <c r="R131" s="4"/>
    </row>
    <row r="132" spans="1:18" s="2" customFormat="1" ht="12.75">
      <c r="A132" s="1"/>
      <c r="R132" s="4"/>
    </row>
    <row r="133" spans="1:18" s="2" customFormat="1" ht="12.75">
      <c r="A133" s="1"/>
      <c r="R133" s="4"/>
    </row>
    <row r="134" spans="1:18" s="2" customFormat="1" ht="12.75">
      <c r="A134" s="1"/>
      <c r="R134" s="4"/>
    </row>
    <row r="135" spans="1:18" s="2" customFormat="1" ht="12.75">
      <c r="A135" s="1"/>
      <c r="R135" s="4"/>
    </row>
    <row r="136" spans="1:18" s="2" customFormat="1" ht="12.75">
      <c r="A136" s="1"/>
      <c r="R136" s="4"/>
    </row>
    <row r="137" spans="1:18" s="2" customFormat="1" ht="12.75">
      <c r="A137" s="1"/>
      <c r="R137" s="4"/>
    </row>
    <row r="138" spans="1:18" s="2" customFormat="1" ht="12.75">
      <c r="A138" s="1"/>
      <c r="R138" s="4"/>
    </row>
    <row r="139" spans="1:18" s="2" customFormat="1" ht="12.75">
      <c r="A139" s="1"/>
      <c r="R139" s="4"/>
    </row>
    <row r="140" spans="1:18" s="2" customFormat="1" ht="12.75">
      <c r="A140" s="1"/>
      <c r="R140" s="4"/>
    </row>
    <row r="141" spans="1:18" s="2" customFormat="1" ht="12.75">
      <c r="A141" s="1"/>
      <c r="R141" s="4"/>
    </row>
    <row r="142" spans="1:18" s="2" customFormat="1" ht="12.75">
      <c r="A142" s="1"/>
      <c r="R142" s="4"/>
    </row>
    <row r="143" spans="1:18" s="2" customFormat="1" ht="12.75">
      <c r="A143" s="1"/>
      <c r="R143" s="4"/>
    </row>
    <row r="144" spans="1:18" s="2" customFormat="1" ht="12.75">
      <c r="A144" s="1"/>
      <c r="R144" s="4"/>
    </row>
    <row r="145" spans="1:18" s="2" customFormat="1" ht="12.75">
      <c r="A145" s="1"/>
      <c r="R145" s="4"/>
    </row>
    <row r="146" spans="1:18" s="2" customFormat="1" ht="12.75">
      <c r="A146" s="1"/>
      <c r="R146" s="4"/>
    </row>
    <row r="147" spans="1:18" s="2" customFormat="1" ht="12.75">
      <c r="A147" s="1"/>
      <c r="R147" s="4"/>
    </row>
    <row r="148" spans="1:18" s="2" customFormat="1" ht="12.75">
      <c r="A148" s="1"/>
      <c r="R148" s="4"/>
    </row>
    <row r="149" spans="1:18" s="2" customFormat="1" ht="12.75">
      <c r="A149" s="1"/>
      <c r="R149" s="4"/>
    </row>
    <row r="150" spans="1:18" s="2" customFormat="1" ht="12.75">
      <c r="A150" s="1"/>
      <c r="R150" s="4"/>
    </row>
    <row r="151" spans="1:18" s="2" customFormat="1" ht="12.75">
      <c r="A151" s="1"/>
      <c r="R151" s="4"/>
    </row>
    <row r="152" spans="1:18" s="2" customFormat="1" ht="12.75">
      <c r="A152" s="1"/>
      <c r="R152" s="4"/>
    </row>
    <row r="153" spans="1:18" s="2" customFormat="1" ht="12.75">
      <c r="A153" s="1"/>
      <c r="R153" s="4"/>
    </row>
    <row r="154" spans="1:18" s="2" customFormat="1" ht="12.75">
      <c r="A154" s="1"/>
      <c r="R154" s="4"/>
    </row>
    <row r="155" spans="1:18" s="2" customFormat="1" ht="12.75">
      <c r="A155" s="1"/>
      <c r="R155" s="4"/>
    </row>
    <row r="156" spans="1:18" s="2" customFormat="1" ht="12.75">
      <c r="A156" s="1"/>
      <c r="R156" s="4"/>
    </row>
    <row r="157" spans="1:18" s="2" customFormat="1" ht="12.75">
      <c r="A157" s="1"/>
      <c r="R157" s="4"/>
    </row>
    <row r="158" spans="1:18" s="2" customFormat="1" ht="12.75">
      <c r="A158" s="1"/>
      <c r="R158" s="4"/>
    </row>
    <row r="159" spans="1:18" s="2" customFormat="1" ht="12.75">
      <c r="A159" s="1"/>
      <c r="R159" s="4"/>
    </row>
    <row r="160" spans="1:18" s="2" customFormat="1" ht="12.75">
      <c r="A160" s="1"/>
      <c r="R160" s="4"/>
    </row>
    <row r="161" spans="1:18" s="2" customFormat="1" ht="12.75">
      <c r="A161" s="1"/>
      <c r="R161" s="4"/>
    </row>
    <row r="162" spans="1:18" s="2" customFormat="1" ht="12.75">
      <c r="A162" s="1"/>
      <c r="R162" s="4"/>
    </row>
    <row r="163" spans="1:18" s="2" customFormat="1" ht="12.75">
      <c r="A163" s="1"/>
      <c r="R163" s="4"/>
    </row>
    <row r="164" spans="1:18" s="2" customFormat="1" ht="12.75">
      <c r="A164" s="1"/>
      <c r="R164" s="4"/>
    </row>
    <row r="165" spans="1:18" s="2" customFormat="1" ht="12.75">
      <c r="A165" s="1"/>
      <c r="R165" s="4"/>
    </row>
    <row r="166" spans="1:18" s="2" customFormat="1" ht="12.75">
      <c r="A166" s="1"/>
      <c r="R166" s="4"/>
    </row>
    <row r="167" spans="1:18" s="2" customFormat="1" ht="12.75">
      <c r="A167" s="1"/>
      <c r="R167" s="4"/>
    </row>
    <row r="168" spans="1:18" s="2" customFormat="1" ht="12.75">
      <c r="A168" s="1"/>
      <c r="R168" s="4"/>
    </row>
    <row r="169" spans="1:18" s="2" customFormat="1" ht="12.75">
      <c r="A169" s="1"/>
      <c r="R169" s="4"/>
    </row>
    <row r="170" spans="1:18" s="2" customFormat="1" ht="12.75">
      <c r="A170" s="1"/>
      <c r="R170" s="4"/>
    </row>
    <row r="171" spans="1:18" s="2" customFormat="1" ht="12.75">
      <c r="A171" s="1"/>
      <c r="R171" s="4"/>
    </row>
    <row r="172" spans="1:18" s="2" customFormat="1" ht="12.75">
      <c r="A172" s="1"/>
      <c r="R172" s="4"/>
    </row>
    <row r="173" spans="1:18" s="2" customFormat="1" ht="12.75">
      <c r="A173" s="1"/>
      <c r="R173" s="4"/>
    </row>
    <row r="174" spans="1:18" s="2" customFormat="1" ht="12.75">
      <c r="A174" s="1"/>
      <c r="R174" s="4"/>
    </row>
    <row r="175" spans="1:18" s="2" customFormat="1" ht="12.75">
      <c r="A175" s="1"/>
      <c r="R175" s="4"/>
    </row>
    <row r="176" spans="1:18" s="2" customFormat="1" ht="12.75">
      <c r="A176" s="1"/>
      <c r="R176" s="4"/>
    </row>
    <row r="177" spans="1:18" s="2" customFormat="1" ht="12.75">
      <c r="A177" s="1"/>
      <c r="R177" s="4"/>
    </row>
    <row r="178" spans="1:18" s="2" customFormat="1" ht="12.75">
      <c r="A178" s="1"/>
      <c r="R178" s="4"/>
    </row>
    <row r="179" spans="1:18" s="2" customFormat="1" ht="12.75">
      <c r="A179" s="1"/>
      <c r="R179" s="4"/>
    </row>
    <row r="180" spans="1:18" s="2" customFormat="1" ht="12.75">
      <c r="A180" s="1"/>
      <c r="R180" s="4"/>
    </row>
    <row r="181" spans="1:18" s="2" customFormat="1" ht="12.75">
      <c r="A181" s="1"/>
      <c r="R181" s="4"/>
    </row>
    <row r="182" spans="1:18" s="2" customFormat="1" ht="12.75">
      <c r="A182" s="1"/>
      <c r="R182" s="4"/>
    </row>
    <row r="183" spans="1:18" s="2" customFormat="1" ht="12.75">
      <c r="A183" s="1"/>
      <c r="R183" s="4"/>
    </row>
    <row r="184" spans="1:18" s="2" customFormat="1" ht="12.75">
      <c r="A184" s="1"/>
      <c r="R184" s="4"/>
    </row>
    <row r="185" spans="1:18" s="2" customFormat="1" ht="12.75">
      <c r="A185" s="1"/>
      <c r="R185" s="4"/>
    </row>
  </sheetData>
  <sheetProtection selectLockedCells="1" selectUnlockedCells="1"/>
  <autoFilter ref="A7:Q57"/>
  <mergeCells count="2">
    <mergeCell ref="A1:N1"/>
    <mergeCell ref="A2:N2"/>
  </mergeCells>
  <conditionalFormatting sqref="E8:E48">
    <cfRule type="cellIs" priority="1" dxfId="0" operator="equal" stopIfTrue="1">
      <formula>1</formula>
    </cfRule>
  </conditionalFormatting>
  <conditionalFormatting sqref="E49:E57">
    <cfRule type="cellIs" priority="2" dxfId="0" operator="equal" stopIfTrue="1">
      <formula>1</formula>
    </cfRule>
  </conditionalFormatting>
  <conditionalFormatting sqref="G8:G48">
    <cfRule type="cellIs" priority="3" dxfId="0" operator="equal" stopIfTrue="1">
      <formula>1</formula>
    </cfRule>
  </conditionalFormatting>
  <conditionalFormatting sqref="G49:G57">
    <cfRule type="cellIs" priority="4" dxfId="0" operator="equal" stopIfTrue="1">
      <formula>1</formula>
    </cfRule>
  </conditionalFormatting>
  <conditionalFormatting sqref="I8:I48">
    <cfRule type="cellIs" priority="5" dxfId="0" operator="equal" stopIfTrue="1">
      <formula>1</formula>
    </cfRule>
  </conditionalFormatting>
  <conditionalFormatting sqref="I49:I57">
    <cfRule type="cellIs" priority="6" dxfId="0" operator="equal" stopIfTrue="1">
      <formula>1</formula>
    </cfRule>
  </conditionalFormatting>
  <conditionalFormatting sqref="K8:K48">
    <cfRule type="cellIs" priority="7" dxfId="0" operator="equal" stopIfTrue="1">
      <formula>1</formula>
    </cfRule>
  </conditionalFormatting>
  <conditionalFormatting sqref="K49:K57">
    <cfRule type="cellIs" priority="8" dxfId="0" operator="equal" stopIfTrue="1">
      <formula>1</formula>
    </cfRule>
  </conditionalFormatting>
  <conditionalFormatting sqref="M8:M48">
    <cfRule type="cellIs" priority="9" dxfId="0" operator="equal" stopIfTrue="1">
      <formula>1</formula>
    </cfRule>
  </conditionalFormatting>
  <conditionalFormatting sqref="M49:M57">
    <cfRule type="cellIs" priority="10" dxfId="0" operator="equal" stopIfTrue="1">
      <formula>1</formula>
    </cfRule>
  </conditionalFormatting>
  <conditionalFormatting sqref="O49:O57">
    <cfRule type="cellIs" priority="11" dxfId="0" operator="equal" stopIfTrue="1">
      <formula>1</formula>
    </cfRule>
    <cfRule type="cellIs" priority="12" dxfId="1" operator="equal" stopIfTrue="1">
      <formula>2</formula>
    </cfRule>
    <cfRule type="cellIs" priority="13" dxfId="2" operator="equal" stopIfTrue="1">
      <formula>3</formula>
    </cfRule>
  </conditionalFormatting>
  <conditionalFormatting sqref="O1:O48 O58:O65536">
    <cfRule type="cellIs" priority="14" dxfId="0" operator="equal" stopIfTrue="1">
      <formula>1</formula>
    </cfRule>
    <cfRule type="cellIs" priority="15" dxfId="1" operator="equal" stopIfTrue="1">
      <formula>2</formula>
    </cfRule>
    <cfRule type="cellIs" priority="16" dxfId="2" operator="equal" stopIfTrue="1">
      <formula>3</formula>
    </cfRule>
  </conditionalFormatting>
  <printOptions gridLines="1" horizontalCentered="1"/>
  <pageMargins left="0.2" right="0.2" top="0.12986111111111112" bottom="0.12013888888888889" header="0.12013888888888889" footer="0.5118055555555555"/>
  <pageSetup horizontalDpi="300" verticalDpi="3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R175"/>
  <sheetViews>
    <sheetView zoomScale="90" zoomScaleNormal="9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9" sqref="C19"/>
    </sheetView>
  </sheetViews>
  <sheetFormatPr defaultColWidth="8" defaultRowHeight="12.75"/>
  <cols>
    <col min="1" max="1" width="4.83203125" style="1" customWidth="1"/>
    <col min="2" max="2" width="33" style="2" customWidth="1"/>
    <col min="3" max="3" width="19.83203125" style="2" customWidth="1"/>
    <col min="4" max="4" width="8.83203125" style="8" customWidth="1"/>
    <col min="5" max="5" width="6.83203125" style="2" customWidth="1"/>
    <col min="6" max="6" width="7" style="24" customWidth="1"/>
    <col min="7" max="7" width="6.83203125" style="2" customWidth="1"/>
    <col min="8" max="8" width="8" style="8" customWidth="1"/>
    <col min="9" max="9" width="6.83203125" style="2" customWidth="1"/>
    <col min="10" max="10" width="8.66015625" style="8" customWidth="1"/>
    <col min="11" max="11" width="6.83203125" style="2" customWidth="1"/>
    <col min="12" max="12" width="7" style="8" customWidth="1"/>
    <col min="13" max="13" width="6.83203125" style="2" customWidth="1"/>
    <col min="14" max="14" width="8.83203125" style="2" customWidth="1"/>
    <col min="15" max="15" width="6.5" style="2" customWidth="1"/>
    <col min="16" max="16" width="2.16015625" style="2" customWidth="1"/>
    <col min="17" max="17" width="8" style="2" customWidth="1"/>
    <col min="18" max="18" width="8" style="4" customWidth="1"/>
    <col min="19" max="16384" width="8" style="2" customWidth="1"/>
  </cols>
  <sheetData>
    <row r="1" spans="1:14" ht="12.75">
      <c r="A1" s="1" t="s">
        <v>265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2" ht="12.75">
      <c r="B3" s="7"/>
      <c r="C3" s="7"/>
      <c r="D3" s="26"/>
      <c r="F3" s="26"/>
      <c r="H3" s="26"/>
      <c r="J3" s="26"/>
      <c r="L3" s="2"/>
    </row>
    <row r="4" spans="2:16" ht="12.75">
      <c r="B4" s="7" t="s">
        <v>2</v>
      </c>
      <c r="C4" s="2" t="s">
        <v>3</v>
      </c>
      <c r="D4" s="24" t="s">
        <v>4</v>
      </c>
      <c r="E4" s="2" t="s">
        <v>5</v>
      </c>
      <c r="F4" s="24" t="s">
        <v>6</v>
      </c>
      <c r="G4" s="2" t="s">
        <v>5</v>
      </c>
      <c r="H4" s="24" t="s">
        <v>7</v>
      </c>
      <c r="I4" s="2" t="s">
        <v>5</v>
      </c>
      <c r="J4" s="24" t="s">
        <v>8</v>
      </c>
      <c r="K4" s="2" t="s">
        <v>5</v>
      </c>
      <c r="L4" s="24" t="s">
        <v>9</v>
      </c>
      <c r="M4" s="5" t="s">
        <v>5</v>
      </c>
      <c r="N4" s="2" t="s">
        <v>10</v>
      </c>
      <c r="O4" s="2" t="s">
        <v>5</v>
      </c>
      <c r="P4" s="8"/>
    </row>
    <row r="5" spans="2:16" ht="8.25" customHeight="1">
      <c r="B5" s="7"/>
      <c r="D5" s="24"/>
      <c r="H5" s="24"/>
      <c r="J5" s="24"/>
      <c r="L5" s="24"/>
      <c r="M5" s="5"/>
      <c r="P5" s="8"/>
    </row>
    <row r="6" spans="2:16" ht="17.25" customHeight="1">
      <c r="B6" s="9" t="s">
        <v>266</v>
      </c>
      <c r="D6" s="24"/>
      <c r="H6" s="24"/>
      <c r="J6" s="24"/>
      <c r="L6" s="24"/>
      <c r="M6" s="5"/>
      <c r="P6" s="8"/>
    </row>
    <row r="7" spans="4:12" ht="5.25" customHeight="1">
      <c r="D7" s="24"/>
      <c r="H7" s="24"/>
      <c r="J7" s="24"/>
      <c r="L7" s="24"/>
    </row>
    <row r="8" spans="1:16" ht="12.75">
      <c r="A8" s="27">
        <v>173</v>
      </c>
      <c r="B8" s="14" t="s">
        <v>267</v>
      </c>
      <c r="C8" s="14" t="s">
        <v>146</v>
      </c>
      <c r="D8" s="15">
        <v>13.2</v>
      </c>
      <c r="E8" s="14">
        <f aca="true" t="shared" si="0" ref="E8:E47">RANK(D8,D$8:D$47)</f>
        <v>5</v>
      </c>
      <c r="F8" s="15">
        <v>13</v>
      </c>
      <c r="G8" s="14">
        <f aca="true" t="shared" si="1" ref="G8:G47">RANK(F8,F$8:F$47)</f>
        <v>1</v>
      </c>
      <c r="H8" s="15">
        <v>12.7</v>
      </c>
      <c r="I8" s="14">
        <f aca="true" t="shared" si="2" ref="I8:I47">RANK(H8,H$8:H$47)</f>
        <v>6</v>
      </c>
      <c r="J8" s="15">
        <v>12.2</v>
      </c>
      <c r="K8" s="14">
        <f aca="true" t="shared" si="3" ref="K8:K47">RANK(J8,J$8:J$47)</f>
        <v>8</v>
      </c>
      <c r="L8" s="15">
        <v>12.5</v>
      </c>
      <c r="M8" s="14">
        <f aca="true" t="shared" si="4" ref="M8:M47">RANK(L8,L$8:L$47)</f>
        <v>4</v>
      </c>
      <c r="N8" s="16">
        <f aca="true" t="shared" si="5" ref="N8:N47">D8+F8+H8+J8+L8</f>
        <v>63.599999999999994</v>
      </c>
      <c r="O8" s="14">
        <f aca="true" t="shared" si="6" ref="O8:O47">RANK(N8,N$8:N$47)</f>
        <v>1</v>
      </c>
      <c r="P8" s="17" t="str">
        <f aca="true" t="shared" si="7" ref="P8:P47">IF(N8&lt;47.5,"F",(IF(N8&lt;52.5,"P",(IF(N8&lt;57.5,"C","D")))))</f>
        <v>D</v>
      </c>
    </row>
    <row r="9" spans="1:16" ht="12.75">
      <c r="A9" s="27">
        <v>172</v>
      </c>
      <c r="B9" s="14" t="s">
        <v>268</v>
      </c>
      <c r="C9" s="14" t="s">
        <v>269</v>
      </c>
      <c r="D9" s="15">
        <v>13.25</v>
      </c>
      <c r="E9" s="14">
        <f t="shared" si="0"/>
        <v>4</v>
      </c>
      <c r="F9" s="15">
        <v>11.5</v>
      </c>
      <c r="G9" s="14">
        <f t="shared" si="1"/>
        <v>22</v>
      </c>
      <c r="H9" s="15">
        <v>12.9</v>
      </c>
      <c r="I9" s="14">
        <f t="shared" si="2"/>
        <v>4</v>
      </c>
      <c r="J9" s="15">
        <v>12.64</v>
      </c>
      <c r="K9" s="14">
        <f t="shared" si="3"/>
        <v>2</v>
      </c>
      <c r="L9" s="15">
        <v>12.4</v>
      </c>
      <c r="M9" s="14">
        <f t="shared" si="4"/>
        <v>8</v>
      </c>
      <c r="N9" s="16">
        <f t="shared" si="5"/>
        <v>62.69</v>
      </c>
      <c r="O9" s="14">
        <f t="shared" si="6"/>
        <v>2</v>
      </c>
      <c r="P9" s="17" t="str">
        <f t="shared" si="7"/>
        <v>D</v>
      </c>
    </row>
    <row r="10" spans="1:16" ht="12.75">
      <c r="A10" s="27">
        <v>166</v>
      </c>
      <c r="B10" s="14" t="s">
        <v>270</v>
      </c>
      <c r="C10" s="14" t="s">
        <v>143</v>
      </c>
      <c r="D10" s="15">
        <v>12.5</v>
      </c>
      <c r="E10" s="14">
        <f t="shared" si="0"/>
        <v>29</v>
      </c>
      <c r="F10" s="15">
        <v>12</v>
      </c>
      <c r="G10" s="14">
        <f t="shared" si="1"/>
        <v>10</v>
      </c>
      <c r="H10" s="15">
        <v>12.6</v>
      </c>
      <c r="I10" s="14">
        <f t="shared" si="2"/>
        <v>10</v>
      </c>
      <c r="J10" s="15">
        <v>12.74</v>
      </c>
      <c r="K10" s="14">
        <f t="shared" si="3"/>
        <v>1</v>
      </c>
      <c r="L10" s="15">
        <v>12.55</v>
      </c>
      <c r="M10" s="14">
        <f t="shared" si="4"/>
        <v>2</v>
      </c>
      <c r="N10" s="16">
        <f t="shared" si="5"/>
        <v>62.39</v>
      </c>
      <c r="O10" s="14">
        <f t="shared" si="6"/>
        <v>3</v>
      </c>
      <c r="P10" s="17" t="str">
        <f t="shared" si="7"/>
        <v>D</v>
      </c>
    </row>
    <row r="11" spans="1:16" ht="12.75">
      <c r="A11" s="27">
        <v>148</v>
      </c>
      <c r="B11" s="14" t="s">
        <v>271</v>
      </c>
      <c r="C11" s="14" t="s">
        <v>155</v>
      </c>
      <c r="D11" s="15">
        <v>12.95</v>
      </c>
      <c r="E11" s="14">
        <f t="shared" si="0"/>
        <v>13</v>
      </c>
      <c r="F11" s="15">
        <v>12</v>
      </c>
      <c r="G11" s="14">
        <f t="shared" si="1"/>
        <v>10</v>
      </c>
      <c r="H11" s="15">
        <v>12.35</v>
      </c>
      <c r="I11" s="14">
        <f t="shared" si="2"/>
        <v>18</v>
      </c>
      <c r="J11" s="15">
        <v>12.17</v>
      </c>
      <c r="K11" s="14">
        <f t="shared" si="3"/>
        <v>11</v>
      </c>
      <c r="L11" s="15">
        <v>12.8</v>
      </c>
      <c r="M11" s="14">
        <f t="shared" si="4"/>
        <v>1</v>
      </c>
      <c r="N11" s="16">
        <f t="shared" si="5"/>
        <v>62.269999999999996</v>
      </c>
      <c r="O11" s="14">
        <f t="shared" si="6"/>
        <v>4</v>
      </c>
      <c r="P11" s="17" t="str">
        <f t="shared" si="7"/>
        <v>D</v>
      </c>
    </row>
    <row r="12" spans="1:16" ht="12.75">
      <c r="A12" s="27" t="s">
        <v>272</v>
      </c>
      <c r="B12" s="14" t="s">
        <v>273</v>
      </c>
      <c r="C12" s="14" t="s">
        <v>95</v>
      </c>
      <c r="D12" s="15">
        <v>12.85</v>
      </c>
      <c r="E12" s="14">
        <f t="shared" si="0"/>
        <v>17</v>
      </c>
      <c r="F12" s="15">
        <v>12.2</v>
      </c>
      <c r="G12" s="14">
        <f t="shared" si="1"/>
        <v>6</v>
      </c>
      <c r="H12" s="15">
        <v>12.55</v>
      </c>
      <c r="I12" s="14">
        <f t="shared" si="2"/>
        <v>12</v>
      </c>
      <c r="J12" s="15">
        <v>12.07</v>
      </c>
      <c r="K12" s="14">
        <f t="shared" si="3"/>
        <v>16</v>
      </c>
      <c r="L12" s="15">
        <v>12.55</v>
      </c>
      <c r="M12" s="14">
        <f t="shared" si="4"/>
        <v>2</v>
      </c>
      <c r="N12" s="16">
        <f t="shared" si="5"/>
        <v>62.22</v>
      </c>
      <c r="O12" s="14">
        <f t="shared" si="6"/>
        <v>5</v>
      </c>
      <c r="P12" s="17" t="str">
        <f t="shared" si="7"/>
        <v>D</v>
      </c>
    </row>
    <row r="13" spans="1:16" ht="12.75">
      <c r="A13" s="27">
        <v>153</v>
      </c>
      <c r="B13" s="14" t="s">
        <v>274</v>
      </c>
      <c r="C13" s="14" t="s">
        <v>158</v>
      </c>
      <c r="D13" s="15">
        <v>13.05</v>
      </c>
      <c r="E13" s="14">
        <f t="shared" si="0"/>
        <v>9</v>
      </c>
      <c r="F13" s="15">
        <v>11.75</v>
      </c>
      <c r="G13" s="14">
        <f t="shared" si="1"/>
        <v>18</v>
      </c>
      <c r="H13" s="15">
        <v>12.7</v>
      </c>
      <c r="I13" s="14">
        <f t="shared" si="2"/>
        <v>6</v>
      </c>
      <c r="J13" s="15">
        <v>12.27</v>
      </c>
      <c r="K13" s="14">
        <f t="shared" si="3"/>
        <v>5</v>
      </c>
      <c r="L13" s="15">
        <v>12.25</v>
      </c>
      <c r="M13" s="14">
        <f t="shared" si="4"/>
        <v>12</v>
      </c>
      <c r="N13" s="16">
        <f t="shared" si="5"/>
        <v>62.019999999999996</v>
      </c>
      <c r="O13" s="14">
        <f t="shared" si="6"/>
        <v>6</v>
      </c>
      <c r="P13" s="17" t="str">
        <f t="shared" si="7"/>
        <v>D</v>
      </c>
    </row>
    <row r="14" spans="1:16" ht="12.75">
      <c r="A14" s="27" t="s">
        <v>275</v>
      </c>
      <c r="B14" s="14" t="s">
        <v>276</v>
      </c>
      <c r="C14" s="14" t="s">
        <v>22</v>
      </c>
      <c r="D14" s="15">
        <v>13.15</v>
      </c>
      <c r="E14" s="14">
        <f t="shared" si="0"/>
        <v>6</v>
      </c>
      <c r="F14" s="15">
        <v>11.45</v>
      </c>
      <c r="G14" s="14">
        <f t="shared" si="1"/>
        <v>23</v>
      </c>
      <c r="H14" s="15">
        <v>12.7</v>
      </c>
      <c r="I14" s="14">
        <f t="shared" si="2"/>
        <v>6</v>
      </c>
      <c r="J14" s="15">
        <v>12.2</v>
      </c>
      <c r="K14" s="14">
        <f t="shared" si="3"/>
        <v>8</v>
      </c>
      <c r="L14" s="15">
        <v>12.2</v>
      </c>
      <c r="M14" s="14">
        <f t="shared" si="4"/>
        <v>14</v>
      </c>
      <c r="N14" s="16">
        <f t="shared" si="5"/>
        <v>61.7</v>
      </c>
      <c r="O14" s="14">
        <f t="shared" si="6"/>
        <v>7</v>
      </c>
      <c r="P14" s="17" t="str">
        <f t="shared" si="7"/>
        <v>D</v>
      </c>
    </row>
    <row r="15" spans="1:16" ht="12.75">
      <c r="A15" s="27" t="s">
        <v>277</v>
      </c>
      <c r="B15" s="14" t="s">
        <v>278</v>
      </c>
      <c r="C15" s="14" t="s">
        <v>95</v>
      </c>
      <c r="D15" s="15">
        <v>13.05</v>
      </c>
      <c r="E15" s="14">
        <f t="shared" si="0"/>
        <v>9</v>
      </c>
      <c r="F15" s="15">
        <v>11.7</v>
      </c>
      <c r="G15" s="14">
        <f t="shared" si="1"/>
        <v>20</v>
      </c>
      <c r="H15" s="15">
        <v>12.5</v>
      </c>
      <c r="I15" s="14">
        <f t="shared" si="2"/>
        <v>13</v>
      </c>
      <c r="J15" s="15">
        <v>12.17</v>
      </c>
      <c r="K15" s="14">
        <f t="shared" si="3"/>
        <v>11</v>
      </c>
      <c r="L15" s="15">
        <v>12.1</v>
      </c>
      <c r="M15" s="14">
        <f t="shared" si="4"/>
        <v>16</v>
      </c>
      <c r="N15" s="16">
        <f t="shared" si="5"/>
        <v>61.52</v>
      </c>
      <c r="O15" s="14">
        <f t="shared" si="6"/>
        <v>8</v>
      </c>
      <c r="P15" s="17" t="str">
        <f t="shared" si="7"/>
        <v>D</v>
      </c>
    </row>
    <row r="16" spans="1:16" ht="12.75">
      <c r="A16" s="27">
        <v>179</v>
      </c>
      <c r="B16" s="14" t="s">
        <v>279</v>
      </c>
      <c r="C16" s="14" t="s">
        <v>45</v>
      </c>
      <c r="D16" s="15">
        <v>13.1</v>
      </c>
      <c r="E16" s="14">
        <f t="shared" si="0"/>
        <v>7</v>
      </c>
      <c r="F16" s="15">
        <v>12.35</v>
      </c>
      <c r="G16" s="14">
        <f t="shared" si="1"/>
        <v>5</v>
      </c>
      <c r="H16" s="15">
        <v>12.5</v>
      </c>
      <c r="I16" s="14">
        <f t="shared" si="2"/>
        <v>13</v>
      </c>
      <c r="J16" s="15">
        <v>11.9</v>
      </c>
      <c r="K16" s="14">
        <f t="shared" si="3"/>
        <v>23</v>
      </c>
      <c r="L16" s="15">
        <v>11.6</v>
      </c>
      <c r="M16" s="14">
        <f t="shared" si="4"/>
        <v>26</v>
      </c>
      <c r="N16" s="16">
        <f t="shared" si="5"/>
        <v>61.45</v>
      </c>
      <c r="O16" s="14">
        <f t="shared" si="6"/>
        <v>9</v>
      </c>
      <c r="P16" s="17" t="str">
        <f t="shared" si="7"/>
        <v>D</v>
      </c>
    </row>
    <row r="17" spans="1:16" ht="12.75">
      <c r="A17" s="27">
        <v>175</v>
      </c>
      <c r="B17" s="14" t="s">
        <v>280</v>
      </c>
      <c r="C17" s="14" t="s">
        <v>146</v>
      </c>
      <c r="D17" s="15">
        <v>13.35</v>
      </c>
      <c r="E17" s="14">
        <f t="shared" si="0"/>
        <v>2</v>
      </c>
      <c r="F17" s="15">
        <v>11.8</v>
      </c>
      <c r="G17" s="14">
        <f t="shared" si="1"/>
        <v>17</v>
      </c>
      <c r="H17" s="15">
        <v>12.75</v>
      </c>
      <c r="I17" s="14">
        <f t="shared" si="2"/>
        <v>5</v>
      </c>
      <c r="J17" s="15">
        <v>12.24</v>
      </c>
      <c r="K17" s="14">
        <f t="shared" si="3"/>
        <v>6</v>
      </c>
      <c r="L17" s="15">
        <v>11.15</v>
      </c>
      <c r="M17" s="14">
        <f t="shared" si="4"/>
        <v>34</v>
      </c>
      <c r="N17" s="16">
        <f t="shared" si="5"/>
        <v>61.29</v>
      </c>
      <c r="O17" s="14">
        <f t="shared" si="6"/>
        <v>10</v>
      </c>
      <c r="P17" s="17" t="str">
        <f t="shared" si="7"/>
        <v>D</v>
      </c>
    </row>
    <row r="18" spans="1:16" ht="12.75">
      <c r="A18" s="27" t="s">
        <v>281</v>
      </c>
      <c r="B18" s="14" t="s">
        <v>282</v>
      </c>
      <c r="C18" s="14" t="s">
        <v>158</v>
      </c>
      <c r="D18" s="15">
        <v>12.35</v>
      </c>
      <c r="E18" s="14">
        <f t="shared" si="0"/>
        <v>31</v>
      </c>
      <c r="F18" s="15">
        <v>12.45</v>
      </c>
      <c r="G18" s="14">
        <f t="shared" si="1"/>
        <v>4</v>
      </c>
      <c r="H18" s="15">
        <v>12.7</v>
      </c>
      <c r="I18" s="14">
        <f t="shared" si="2"/>
        <v>6</v>
      </c>
      <c r="J18" s="15">
        <v>11.9</v>
      </c>
      <c r="K18" s="14">
        <f t="shared" si="3"/>
        <v>23</v>
      </c>
      <c r="L18" s="15">
        <v>11.6</v>
      </c>
      <c r="M18" s="14">
        <f t="shared" si="4"/>
        <v>26</v>
      </c>
      <c r="N18" s="16">
        <f t="shared" si="5"/>
        <v>61</v>
      </c>
      <c r="O18" s="14">
        <f t="shared" si="6"/>
        <v>11</v>
      </c>
      <c r="P18" s="17" t="str">
        <f t="shared" si="7"/>
        <v>D</v>
      </c>
    </row>
    <row r="19" spans="1:16" ht="12.75">
      <c r="A19" s="27">
        <v>149</v>
      </c>
      <c r="B19" s="14" t="s">
        <v>283</v>
      </c>
      <c r="C19" s="14" t="s">
        <v>155</v>
      </c>
      <c r="D19" s="15">
        <v>13</v>
      </c>
      <c r="E19" s="14">
        <f t="shared" si="0"/>
        <v>12</v>
      </c>
      <c r="F19" s="15">
        <v>11.85</v>
      </c>
      <c r="G19" s="14">
        <f t="shared" si="1"/>
        <v>16</v>
      </c>
      <c r="H19" s="15">
        <v>11.8</v>
      </c>
      <c r="I19" s="14">
        <f t="shared" si="2"/>
        <v>32</v>
      </c>
      <c r="J19" s="15">
        <v>11.84</v>
      </c>
      <c r="K19" s="14">
        <f t="shared" si="3"/>
        <v>26</v>
      </c>
      <c r="L19" s="15">
        <v>12.45</v>
      </c>
      <c r="M19" s="14">
        <f t="shared" si="4"/>
        <v>7</v>
      </c>
      <c r="N19" s="16">
        <f t="shared" si="5"/>
        <v>60.94000000000001</v>
      </c>
      <c r="O19" s="14">
        <f t="shared" si="6"/>
        <v>12</v>
      </c>
      <c r="P19" s="17" t="str">
        <f t="shared" si="7"/>
        <v>D</v>
      </c>
    </row>
    <row r="20" spans="1:16" ht="12.75">
      <c r="A20" s="27" t="s">
        <v>284</v>
      </c>
      <c r="B20" s="14" t="s">
        <v>285</v>
      </c>
      <c r="C20" s="14" t="s">
        <v>158</v>
      </c>
      <c r="D20" s="15">
        <v>12.8</v>
      </c>
      <c r="E20" s="14">
        <f t="shared" si="0"/>
        <v>19</v>
      </c>
      <c r="F20" s="15">
        <v>12.6</v>
      </c>
      <c r="G20" s="14">
        <f t="shared" si="1"/>
        <v>2</v>
      </c>
      <c r="H20" s="15">
        <v>11.5</v>
      </c>
      <c r="I20" s="14">
        <f t="shared" si="2"/>
        <v>34</v>
      </c>
      <c r="J20" s="15">
        <v>11.77</v>
      </c>
      <c r="K20" s="14">
        <f t="shared" si="3"/>
        <v>27</v>
      </c>
      <c r="L20" s="15">
        <v>12.2</v>
      </c>
      <c r="M20" s="14">
        <f t="shared" si="4"/>
        <v>14</v>
      </c>
      <c r="N20" s="16">
        <f t="shared" si="5"/>
        <v>60.870000000000005</v>
      </c>
      <c r="O20" s="14">
        <f t="shared" si="6"/>
        <v>13</v>
      </c>
      <c r="P20" s="17" t="str">
        <f t="shared" si="7"/>
        <v>D</v>
      </c>
    </row>
    <row r="21" spans="1:16" ht="12.75">
      <c r="A21" s="27">
        <v>167</v>
      </c>
      <c r="B21" s="14" t="s">
        <v>286</v>
      </c>
      <c r="C21" s="14" t="s">
        <v>150</v>
      </c>
      <c r="D21" s="15">
        <v>12.65</v>
      </c>
      <c r="E21" s="14">
        <f t="shared" si="0"/>
        <v>26</v>
      </c>
      <c r="F21" s="15">
        <v>11.95</v>
      </c>
      <c r="G21" s="14">
        <f t="shared" si="1"/>
        <v>13</v>
      </c>
      <c r="H21" s="15">
        <v>12.35</v>
      </c>
      <c r="I21" s="14">
        <f t="shared" si="2"/>
        <v>18</v>
      </c>
      <c r="J21" s="15">
        <v>12.04</v>
      </c>
      <c r="K21" s="14">
        <f t="shared" si="3"/>
        <v>18</v>
      </c>
      <c r="L21" s="15">
        <v>11.85</v>
      </c>
      <c r="M21" s="14">
        <f t="shared" si="4"/>
        <v>23</v>
      </c>
      <c r="N21" s="16">
        <f t="shared" si="5"/>
        <v>60.84</v>
      </c>
      <c r="O21" s="14">
        <f t="shared" si="6"/>
        <v>14</v>
      </c>
      <c r="P21" s="17" t="str">
        <f t="shared" si="7"/>
        <v>D</v>
      </c>
    </row>
    <row r="22" spans="1:16" ht="12.75">
      <c r="A22" s="27">
        <v>187</v>
      </c>
      <c r="B22" s="14" t="s">
        <v>287</v>
      </c>
      <c r="C22" s="14" t="s">
        <v>288</v>
      </c>
      <c r="D22" s="15">
        <v>13.05</v>
      </c>
      <c r="E22" s="14">
        <f t="shared" si="0"/>
        <v>9</v>
      </c>
      <c r="F22" s="15">
        <v>9.8</v>
      </c>
      <c r="G22" s="14">
        <f t="shared" si="1"/>
        <v>31</v>
      </c>
      <c r="H22" s="15">
        <v>13.1</v>
      </c>
      <c r="I22" s="14">
        <f t="shared" si="2"/>
        <v>1</v>
      </c>
      <c r="J22" s="15">
        <v>12.64</v>
      </c>
      <c r="K22" s="14">
        <f t="shared" si="3"/>
        <v>2</v>
      </c>
      <c r="L22" s="15">
        <v>12.1</v>
      </c>
      <c r="M22" s="14">
        <f t="shared" si="4"/>
        <v>16</v>
      </c>
      <c r="N22" s="16">
        <f t="shared" si="5"/>
        <v>60.690000000000005</v>
      </c>
      <c r="O22" s="14">
        <f t="shared" si="6"/>
        <v>15</v>
      </c>
      <c r="P22" s="17" t="str">
        <f t="shared" si="7"/>
        <v>D</v>
      </c>
    </row>
    <row r="23" spans="1:16" ht="12.75">
      <c r="A23" s="27">
        <v>177</v>
      </c>
      <c r="B23" s="14" t="s">
        <v>289</v>
      </c>
      <c r="C23" s="14" t="s">
        <v>45</v>
      </c>
      <c r="D23" s="15">
        <v>12.2</v>
      </c>
      <c r="E23" s="14">
        <f t="shared" si="0"/>
        <v>37</v>
      </c>
      <c r="F23" s="15">
        <v>12</v>
      </c>
      <c r="G23" s="14">
        <f t="shared" si="1"/>
        <v>10</v>
      </c>
      <c r="H23" s="15">
        <v>12.3</v>
      </c>
      <c r="I23" s="14">
        <f t="shared" si="2"/>
        <v>20</v>
      </c>
      <c r="J23" s="15">
        <v>12.14</v>
      </c>
      <c r="K23" s="14">
        <f t="shared" si="3"/>
        <v>14</v>
      </c>
      <c r="L23" s="15">
        <v>12</v>
      </c>
      <c r="M23" s="14">
        <f t="shared" si="4"/>
        <v>20</v>
      </c>
      <c r="N23" s="16">
        <f t="shared" si="5"/>
        <v>60.64</v>
      </c>
      <c r="O23" s="14">
        <f t="shared" si="6"/>
        <v>16</v>
      </c>
      <c r="P23" s="17" t="str">
        <f t="shared" si="7"/>
        <v>D</v>
      </c>
    </row>
    <row r="24" spans="1:16" ht="12.75">
      <c r="A24" s="27" t="s">
        <v>290</v>
      </c>
      <c r="B24" s="14" t="s">
        <v>291</v>
      </c>
      <c r="C24" s="14" t="s">
        <v>158</v>
      </c>
      <c r="D24" s="15">
        <v>12.75</v>
      </c>
      <c r="E24" s="14">
        <f t="shared" si="0"/>
        <v>22</v>
      </c>
      <c r="F24" s="15">
        <v>12.05</v>
      </c>
      <c r="G24" s="14">
        <f t="shared" si="1"/>
        <v>9</v>
      </c>
      <c r="H24" s="15">
        <v>11.85</v>
      </c>
      <c r="I24" s="14">
        <f t="shared" si="2"/>
        <v>29</v>
      </c>
      <c r="J24" s="15">
        <v>11.94</v>
      </c>
      <c r="K24" s="14">
        <f t="shared" si="3"/>
        <v>22</v>
      </c>
      <c r="L24" s="15">
        <v>11.95</v>
      </c>
      <c r="M24" s="14">
        <f t="shared" si="4"/>
        <v>22</v>
      </c>
      <c r="N24" s="16">
        <f t="shared" si="5"/>
        <v>60.53999999999999</v>
      </c>
      <c r="O24" s="14">
        <f t="shared" si="6"/>
        <v>17</v>
      </c>
      <c r="P24" s="17" t="str">
        <f t="shared" si="7"/>
        <v>D</v>
      </c>
    </row>
    <row r="25" spans="1:16" ht="12.75">
      <c r="A25" s="27">
        <v>162</v>
      </c>
      <c r="B25" s="14" t="s">
        <v>292</v>
      </c>
      <c r="C25" s="14" t="s">
        <v>238</v>
      </c>
      <c r="D25" s="15">
        <v>12.3</v>
      </c>
      <c r="E25" s="14">
        <f t="shared" si="0"/>
        <v>32</v>
      </c>
      <c r="F25" s="15">
        <v>11.6</v>
      </c>
      <c r="G25" s="14">
        <f t="shared" si="1"/>
        <v>21</v>
      </c>
      <c r="H25" s="15">
        <v>12.45</v>
      </c>
      <c r="I25" s="14">
        <f t="shared" si="2"/>
        <v>15</v>
      </c>
      <c r="J25" s="15">
        <v>11.5</v>
      </c>
      <c r="K25" s="14">
        <f t="shared" si="3"/>
        <v>32</v>
      </c>
      <c r="L25" s="15">
        <v>12.5</v>
      </c>
      <c r="M25" s="14">
        <f t="shared" si="4"/>
        <v>4</v>
      </c>
      <c r="N25" s="16">
        <f t="shared" si="5"/>
        <v>60.349999999999994</v>
      </c>
      <c r="O25" s="14">
        <f t="shared" si="6"/>
        <v>18</v>
      </c>
      <c r="P25" s="17" t="str">
        <f t="shared" si="7"/>
        <v>D</v>
      </c>
    </row>
    <row r="26" spans="1:16" ht="12.75">
      <c r="A26" s="27">
        <v>186</v>
      </c>
      <c r="B26" s="14" t="s">
        <v>293</v>
      </c>
      <c r="C26" s="14" t="s">
        <v>288</v>
      </c>
      <c r="D26" s="15">
        <v>12.75</v>
      </c>
      <c r="E26" s="14">
        <f t="shared" si="0"/>
        <v>22</v>
      </c>
      <c r="F26" s="15">
        <v>10.3</v>
      </c>
      <c r="G26" s="14">
        <f t="shared" si="1"/>
        <v>27</v>
      </c>
      <c r="H26" s="15">
        <v>13.05</v>
      </c>
      <c r="I26" s="14">
        <f t="shared" si="2"/>
        <v>2</v>
      </c>
      <c r="J26" s="15">
        <v>12.17</v>
      </c>
      <c r="K26" s="14">
        <f t="shared" si="3"/>
        <v>11</v>
      </c>
      <c r="L26" s="15">
        <v>12.05</v>
      </c>
      <c r="M26" s="14">
        <f t="shared" si="4"/>
        <v>19</v>
      </c>
      <c r="N26" s="16">
        <f t="shared" si="5"/>
        <v>60.32000000000001</v>
      </c>
      <c r="O26" s="14">
        <f t="shared" si="6"/>
        <v>19</v>
      </c>
      <c r="P26" s="17" t="str">
        <f t="shared" si="7"/>
        <v>D</v>
      </c>
    </row>
    <row r="27" spans="1:16" ht="12.75">
      <c r="A27" s="27">
        <v>174</v>
      </c>
      <c r="B27" s="14" t="s">
        <v>294</v>
      </c>
      <c r="C27" s="14" t="s">
        <v>146</v>
      </c>
      <c r="D27" s="15">
        <v>12.95</v>
      </c>
      <c r="E27" s="14">
        <f t="shared" si="0"/>
        <v>13</v>
      </c>
      <c r="F27" s="15">
        <v>12.2</v>
      </c>
      <c r="G27" s="14">
        <f t="shared" si="1"/>
        <v>6</v>
      </c>
      <c r="H27" s="15">
        <v>10.75</v>
      </c>
      <c r="I27" s="14">
        <f t="shared" si="2"/>
        <v>37</v>
      </c>
      <c r="J27" s="15">
        <v>12.04</v>
      </c>
      <c r="K27" s="14">
        <f t="shared" si="3"/>
        <v>18</v>
      </c>
      <c r="L27" s="15">
        <v>11.85</v>
      </c>
      <c r="M27" s="14">
        <f t="shared" si="4"/>
        <v>23</v>
      </c>
      <c r="N27" s="16">
        <f t="shared" si="5"/>
        <v>59.79</v>
      </c>
      <c r="O27" s="14">
        <f t="shared" si="6"/>
        <v>20</v>
      </c>
      <c r="P27" s="17" t="str">
        <f t="shared" si="7"/>
        <v>D</v>
      </c>
    </row>
    <row r="28" spans="1:16" ht="12.75">
      <c r="A28" s="27" t="s">
        <v>295</v>
      </c>
      <c r="B28" s="14" t="s">
        <v>296</v>
      </c>
      <c r="C28" s="14" t="s">
        <v>158</v>
      </c>
      <c r="D28" s="15">
        <v>12.25</v>
      </c>
      <c r="E28" s="14">
        <f t="shared" si="0"/>
        <v>35</v>
      </c>
      <c r="F28" s="15">
        <v>12.1</v>
      </c>
      <c r="G28" s="14">
        <f t="shared" si="1"/>
        <v>8</v>
      </c>
      <c r="H28" s="15">
        <v>11.85</v>
      </c>
      <c r="I28" s="14">
        <f t="shared" si="2"/>
        <v>29</v>
      </c>
      <c r="J28" s="15">
        <v>11.67</v>
      </c>
      <c r="K28" s="14">
        <f t="shared" si="3"/>
        <v>28</v>
      </c>
      <c r="L28" s="15">
        <v>11.45</v>
      </c>
      <c r="M28" s="14">
        <f t="shared" si="4"/>
        <v>30</v>
      </c>
      <c r="N28" s="16">
        <f t="shared" si="5"/>
        <v>59.32000000000001</v>
      </c>
      <c r="O28" s="14">
        <f t="shared" si="6"/>
        <v>21</v>
      </c>
      <c r="P28" s="17" t="str">
        <f t="shared" si="7"/>
        <v>D</v>
      </c>
    </row>
    <row r="29" spans="1:16" ht="12.75">
      <c r="A29" s="27">
        <v>163</v>
      </c>
      <c r="B29" s="14" t="s">
        <v>297</v>
      </c>
      <c r="C29" s="14" t="s">
        <v>66</v>
      </c>
      <c r="D29" s="15">
        <v>12.6</v>
      </c>
      <c r="E29" s="14">
        <f t="shared" si="0"/>
        <v>27</v>
      </c>
      <c r="F29" s="15">
        <v>11.45</v>
      </c>
      <c r="G29" s="14">
        <f t="shared" si="1"/>
        <v>23</v>
      </c>
      <c r="H29" s="15">
        <v>11.9</v>
      </c>
      <c r="I29" s="14">
        <f t="shared" si="2"/>
        <v>24</v>
      </c>
      <c r="J29" s="15">
        <v>11.87</v>
      </c>
      <c r="K29" s="14">
        <f t="shared" si="3"/>
        <v>25</v>
      </c>
      <c r="L29" s="15">
        <v>11.5</v>
      </c>
      <c r="M29" s="14">
        <f t="shared" si="4"/>
        <v>28</v>
      </c>
      <c r="N29" s="16">
        <f t="shared" si="5"/>
        <v>59.31999999999999</v>
      </c>
      <c r="O29" s="14">
        <f t="shared" si="6"/>
        <v>22</v>
      </c>
      <c r="P29" s="17" t="str">
        <f t="shared" si="7"/>
        <v>D</v>
      </c>
    </row>
    <row r="30" spans="1:16" ht="12.75">
      <c r="A30" s="27">
        <v>180</v>
      </c>
      <c r="B30" s="14" t="s">
        <v>298</v>
      </c>
      <c r="C30" s="14" t="s">
        <v>299</v>
      </c>
      <c r="D30" s="15">
        <v>12.3</v>
      </c>
      <c r="E30" s="14">
        <f t="shared" si="0"/>
        <v>32</v>
      </c>
      <c r="F30" s="15">
        <v>11.95</v>
      </c>
      <c r="G30" s="14">
        <f t="shared" si="1"/>
        <v>13</v>
      </c>
      <c r="H30" s="15">
        <v>11.9</v>
      </c>
      <c r="I30" s="14">
        <f t="shared" si="2"/>
        <v>24</v>
      </c>
      <c r="J30" s="15">
        <v>12.2</v>
      </c>
      <c r="K30" s="14">
        <f t="shared" si="3"/>
        <v>8</v>
      </c>
      <c r="L30" s="15">
        <v>10.8</v>
      </c>
      <c r="M30" s="14">
        <f t="shared" si="4"/>
        <v>36</v>
      </c>
      <c r="N30" s="16">
        <f t="shared" si="5"/>
        <v>59.14999999999999</v>
      </c>
      <c r="O30" s="14">
        <f t="shared" si="6"/>
        <v>23</v>
      </c>
      <c r="P30" s="17" t="str">
        <f t="shared" si="7"/>
        <v>D</v>
      </c>
    </row>
    <row r="31" spans="1:16" ht="12.75">
      <c r="A31" s="27" t="s">
        <v>300</v>
      </c>
      <c r="B31" s="14" t="s">
        <v>301</v>
      </c>
      <c r="C31" s="14" t="s">
        <v>179</v>
      </c>
      <c r="D31" s="15">
        <v>12.75</v>
      </c>
      <c r="E31" s="14">
        <f t="shared" si="0"/>
        <v>22</v>
      </c>
      <c r="F31" s="15">
        <v>10.3</v>
      </c>
      <c r="G31" s="14">
        <f t="shared" si="1"/>
        <v>27</v>
      </c>
      <c r="H31" s="15">
        <v>12.6</v>
      </c>
      <c r="I31" s="14">
        <f t="shared" si="2"/>
        <v>10</v>
      </c>
      <c r="J31" s="15">
        <v>12.1</v>
      </c>
      <c r="K31" s="14">
        <f t="shared" si="3"/>
        <v>15</v>
      </c>
      <c r="L31" s="15">
        <v>11.2</v>
      </c>
      <c r="M31" s="14">
        <f t="shared" si="4"/>
        <v>33</v>
      </c>
      <c r="N31" s="16">
        <f t="shared" si="5"/>
        <v>58.95</v>
      </c>
      <c r="O31" s="14">
        <f t="shared" si="6"/>
        <v>24</v>
      </c>
      <c r="P31" s="17" t="str">
        <f t="shared" si="7"/>
        <v>D</v>
      </c>
    </row>
    <row r="32" spans="1:16" ht="12.75">
      <c r="A32" s="27">
        <v>188</v>
      </c>
      <c r="B32" s="14" t="s">
        <v>302</v>
      </c>
      <c r="C32" s="14" t="s">
        <v>162</v>
      </c>
      <c r="D32" s="15">
        <v>12.15</v>
      </c>
      <c r="E32" s="14">
        <f t="shared" si="0"/>
        <v>38</v>
      </c>
      <c r="F32" s="15">
        <v>11.1</v>
      </c>
      <c r="G32" s="14">
        <f t="shared" si="1"/>
        <v>26</v>
      </c>
      <c r="H32" s="15">
        <v>11.85</v>
      </c>
      <c r="I32" s="14">
        <f t="shared" si="2"/>
        <v>29</v>
      </c>
      <c r="J32" s="15">
        <v>12.07</v>
      </c>
      <c r="K32" s="14">
        <f t="shared" si="3"/>
        <v>16</v>
      </c>
      <c r="L32" s="15">
        <v>11.75</v>
      </c>
      <c r="M32" s="14">
        <f t="shared" si="4"/>
        <v>25</v>
      </c>
      <c r="N32" s="16">
        <f t="shared" si="5"/>
        <v>58.92</v>
      </c>
      <c r="O32" s="14">
        <f t="shared" si="6"/>
        <v>25</v>
      </c>
      <c r="P32" s="17" t="str">
        <f t="shared" si="7"/>
        <v>D</v>
      </c>
    </row>
    <row r="33" spans="1:16" ht="12.75">
      <c r="A33" s="27" t="s">
        <v>303</v>
      </c>
      <c r="B33" s="14" t="s">
        <v>304</v>
      </c>
      <c r="C33" s="14" t="s">
        <v>22</v>
      </c>
      <c r="D33" s="15">
        <v>12.8</v>
      </c>
      <c r="E33" s="14">
        <f t="shared" si="0"/>
        <v>19</v>
      </c>
      <c r="F33" s="15">
        <v>11.45</v>
      </c>
      <c r="G33" s="14">
        <f t="shared" si="1"/>
        <v>23</v>
      </c>
      <c r="H33" s="15">
        <v>11.9</v>
      </c>
      <c r="I33" s="14">
        <f t="shared" si="2"/>
        <v>24</v>
      </c>
      <c r="J33" s="15">
        <v>10.64</v>
      </c>
      <c r="K33" s="14">
        <f t="shared" si="3"/>
        <v>38</v>
      </c>
      <c r="L33" s="15">
        <v>12.1</v>
      </c>
      <c r="M33" s="14">
        <f t="shared" si="4"/>
        <v>16</v>
      </c>
      <c r="N33" s="16">
        <f t="shared" si="5"/>
        <v>58.89</v>
      </c>
      <c r="O33" s="14">
        <f t="shared" si="6"/>
        <v>26</v>
      </c>
      <c r="P33" s="17" t="str">
        <f t="shared" si="7"/>
        <v>D</v>
      </c>
    </row>
    <row r="34" spans="1:16" ht="12.75">
      <c r="A34" s="27" t="s">
        <v>305</v>
      </c>
      <c r="B34" s="14" t="s">
        <v>306</v>
      </c>
      <c r="C34" s="14" t="s">
        <v>307</v>
      </c>
      <c r="D34" s="15">
        <v>12.9</v>
      </c>
      <c r="E34" s="14">
        <f t="shared" si="0"/>
        <v>16</v>
      </c>
      <c r="F34" s="15">
        <v>9.2</v>
      </c>
      <c r="G34" s="14">
        <f t="shared" si="1"/>
        <v>36</v>
      </c>
      <c r="H34" s="15">
        <v>12.4</v>
      </c>
      <c r="I34" s="14">
        <f t="shared" si="2"/>
        <v>16</v>
      </c>
      <c r="J34" s="15">
        <v>11.5</v>
      </c>
      <c r="K34" s="14">
        <f t="shared" si="3"/>
        <v>32</v>
      </c>
      <c r="L34" s="15">
        <v>12.35</v>
      </c>
      <c r="M34" s="14">
        <f t="shared" si="4"/>
        <v>9</v>
      </c>
      <c r="N34" s="16">
        <f t="shared" si="5"/>
        <v>58.35</v>
      </c>
      <c r="O34" s="14">
        <f t="shared" si="6"/>
        <v>27</v>
      </c>
      <c r="P34" s="17" t="str">
        <f t="shared" si="7"/>
        <v>D</v>
      </c>
    </row>
    <row r="35" spans="1:16" ht="12.75">
      <c r="A35" s="27" t="s">
        <v>308</v>
      </c>
      <c r="B35" s="14" t="s">
        <v>309</v>
      </c>
      <c r="C35" s="14" t="s">
        <v>155</v>
      </c>
      <c r="D35" s="15">
        <v>12.25</v>
      </c>
      <c r="E35" s="14">
        <f t="shared" si="0"/>
        <v>35</v>
      </c>
      <c r="F35" s="15">
        <v>10.25</v>
      </c>
      <c r="G35" s="14">
        <f t="shared" si="1"/>
        <v>29</v>
      </c>
      <c r="H35" s="15">
        <v>11.9</v>
      </c>
      <c r="I35" s="14">
        <f t="shared" si="2"/>
        <v>24</v>
      </c>
      <c r="J35" s="15">
        <v>11.54</v>
      </c>
      <c r="K35" s="14">
        <f t="shared" si="3"/>
        <v>31</v>
      </c>
      <c r="L35" s="15">
        <v>12.25</v>
      </c>
      <c r="M35" s="14">
        <f t="shared" si="4"/>
        <v>12</v>
      </c>
      <c r="N35" s="16">
        <f t="shared" si="5"/>
        <v>58.19</v>
      </c>
      <c r="O35" s="14">
        <f t="shared" si="6"/>
        <v>28</v>
      </c>
      <c r="P35" s="17" t="str">
        <f t="shared" si="7"/>
        <v>D</v>
      </c>
    </row>
    <row r="36" spans="1:16" ht="12.75">
      <c r="A36" s="27">
        <v>185</v>
      </c>
      <c r="B36" s="14" t="s">
        <v>310</v>
      </c>
      <c r="C36" s="14" t="s">
        <v>311</v>
      </c>
      <c r="D36" s="15">
        <v>13.3</v>
      </c>
      <c r="E36" s="14">
        <f t="shared" si="0"/>
        <v>3</v>
      </c>
      <c r="F36" s="15">
        <v>9</v>
      </c>
      <c r="G36" s="14">
        <f t="shared" si="1"/>
        <v>38</v>
      </c>
      <c r="H36" s="15">
        <v>11.95</v>
      </c>
      <c r="I36" s="14">
        <f t="shared" si="2"/>
        <v>22</v>
      </c>
      <c r="J36" s="15">
        <v>12.24</v>
      </c>
      <c r="K36" s="14">
        <f t="shared" si="3"/>
        <v>6</v>
      </c>
      <c r="L36" s="15">
        <v>11.3</v>
      </c>
      <c r="M36" s="14">
        <f t="shared" si="4"/>
        <v>32</v>
      </c>
      <c r="N36" s="16">
        <f t="shared" si="5"/>
        <v>57.790000000000006</v>
      </c>
      <c r="O36" s="14">
        <f t="shared" si="6"/>
        <v>29</v>
      </c>
      <c r="P36" s="17" t="str">
        <f t="shared" si="7"/>
        <v>D</v>
      </c>
    </row>
    <row r="37" spans="1:16" ht="12.75">
      <c r="A37" s="27" t="s">
        <v>312</v>
      </c>
      <c r="B37" s="14" t="s">
        <v>313</v>
      </c>
      <c r="C37" s="14" t="s">
        <v>311</v>
      </c>
      <c r="D37" s="15">
        <v>13.45</v>
      </c>
      <c r="E37" s="14">
        <f t="shared" si="0"/>
        <v>1</v>
      </c>
      <c r="F37" s="15">
        <v>9.05</v>
      </c>
      <c r="G37" s="14">
        <f t="shared" si="1"/>
        <v>37</v>
      </c>
      <c r="H37" s="15">
        <v>12.4</v>
      </c>
      <c r="I37" s="14">
        <f t="shared" si="2"/>
        <v>16</v>
      </c>
      <c r="J37" s="15">
        <v>11.97</v>
      </c>
      <c r="K37" s="14">
        <f t="shared" si="3"/>
        <v>21</v>
      </c>
      <c r="L37" s="15">
        <v>10.7</v>
      </c>
      <c r="M37" s="14">
        <f t="shared" si="4"/>
        <v>37</v>
      </c>
      <c r="N37" s="16">
        <f t="shared" si="5"/>
        <v>57.56999999999999</v>
      </c>
      <c r="O37" s="14">
        <f t="shared" si="6"/>
        <v>30</v>
      </c>
      <c r="P37" s="17" t="str">
        <f t="shared" si="7"/>
        <v>D</v>
      </c>
    </row>
    <row r="38" spans="1:16" ht="12.75">
      <c r="A38" s="27">
        <v>178</v>
      </c>
      <c r="B38" s="14" t="s">
        <v>314</v>
      </c>
      <c r="C38" s="14" t="s">
        <v>45</v>
      </c>
      <c r="D38" s="15">
        <v>12.95</v>
      </c>
      <c r="E38" s="14">
        <f t="shared" si="0"/>
        <v>13</v>
      </c>
      <c r="F38" s="15">
        <v>12.6</v>
      </c>
      <c r="G38" s="14">
        <f t="shared" si="1"/>
        <v>2</v>
      </c>
      <c r="H38" s="15">
        <v>12.2</v>
      </c>
      <c r="I38" s="14">
        <f t="shared" si="2"/>
        <v>21</v>
      </c>
      <c r="J38" s="15">
        <v>7.17</v>
      </c>
      <c r="K38" s="14">
        <f t="shared" si="3"/>
        <v>39</v>
      </c>
      <c r="L38" s="15">
        <v>12.3</v>
      </c>
      <c r="M38" s="14">
        <f t="shared" si="4"/>
        <v>10</v>
      </c>
      <c r="N38" s="16">
        <f t="shared" si="5"/>
        <v>57.22</v>
      </c>
      <c r="O38" s="14">
        <f t="shared" si="6"/>
        <v>31</v>
      </c>
      <c r="P38" s="17" t="str">
        <f t="shared" si="7"/>
        <v>C</v>
      </c>
    </row>
    <row r="39" spans="1:16" ht="12.75">
      <c r="A39" s="27">
        <v>183</v>
      </c>
      <c r="B39" s="14" t="s">
        <v>315</v>
      </c>
      <c r="C39" s="14" t="s">
        <v>311</v>
      </c>
      <c r="D39" s="15">
        <v>12.6</v>
      </c>
      <c r="E39" s="14">
        <f t="shared" si="0"/>
        <v>27</v>
      </c>
      <c r="F39" s="15">
        <v>9.4</v>
      </c>
      <c r="G39" s="14">
        <f t="shared" si="1"/>
        <v>34</v>
      </c>
      <c r="H39" s="15">
        <v>11.2</v>
      </c>
      <c r="I39" s="14">
        <f t="shared" si="2"/>
        <v>36</v>
      </c>
      <c r="J39" s="15">
        <v>11.67</v>
      </c>
      <c r="K39" s="14">
        <f t="shared" si="3"/>
        <v>28</v>
      </c>
      <c r="L39" s="15">
        <v>12.3</v>
      </c>
      <c r="M39" s="14">
        <f t="shared" si="4"/>
        <v>10</v>
      </c>
      <c r="N39" s="16">
        <f t="shared" si="5"/>
        <v>57.17</v>
      </c>
      <c r="O39" s="14">
        <f t="shared" si="6"/>
        <v>32</v>
      </c>
      <c r="P39" s="17" t="str">
        <f t="shared" si="7"/>
        <v>C</v>
      </c>
    </row>
    <row r="40" spans="1:16" ht="12.75">
      <c r="A40" s="27" t="s">
        <v>316</v>
      </c>
      <c r="B40" s="14" t="s">
        <v>317</v>
      </c>
      <c r="C40" s="14" t="s">
        <v>179</v>
      </c>
      <c r="D40" s="15">
        <v>12.8</v>
      </c>
      <c r="E40" s="14">
        <f t="shared" si="0"/>
        <v>19</v>
      </c>
      <c r="F40" s="15">
        <v>10</v>
      </c>
      <c r="G40" s="14">
        <f t="shared" si="1"/>
        <v>30</v>
      </c>
      <c r="H40" s="15">
        <v>11.9</v>
      </c>
      <c r="I40" s="14">
        <f t="shared" si="2"/>
        <v>24</v>
      </c>
      <c r="J40" s="15">
        <v>12.54</v>
      </c>
      <c r="K40" s="14">
        <f t="shared" si="3"/>
        <v>4</v>
      </c>
      <c r="L40" s="15">
        <v>9.6</v>
      </c>
      <c r="M40" s="14">
        <f t="shared" si="4"/>
        <v>40</v>
      </c>
      <c r="N40" s="16">
        <f t="shared" si="5"/>
        <v>56.84</v>
      </c>
      <c r="O40" s="14">
        <f t="shared" si="6"/>
        <v>33</v>
      </c>
      <c r="P40" s="17" t="str">
        <f t="shared" si="7"/>
        <v>C</v>
      </c>
    </row>
    <row r="41" spans="1:16" ht="12.75">
      <c r="A41" s="27">
        <v>184</v>
      </c>
      <c r="B41" s="14" t="s">
        <v>318</v>
      </c>
      <c r="C41" s="14" t="s">
        <v>311</v>
      </c>
      <c r="D41" s="15">
        <v>12.85</v>
      </c>
      <c r="E41" s="14">
        <f t="shared" si="0"/>
        <v>17</v>
      </c>
      <c r="F41" s="15">
        <v>8.25</v>
      </c>
      <c r="G41" s="14">
        <f t="shared" si="1"/>
        <v>40</v>
      </c>
      <c r="H41" s="15">
        <v>11.95</v>
      </c>
      <c r="I41" s="14">
        <f t="shared" si="2"/>
        <v>22</v>
      </c>
      <c r="J41" s="15">
        <v>12</v>
      </c>
      <c r="K41" s="14">
        <f t="shared" si="3"/>
        <v>20</v>
      </c>
      <c r="L41" s="15">
        <v>11.5</v>
      </c>
      <c r="M41" s="14">
        <f t="shared" si="4"/>
        <v>28</v>
      </c>
      <c r="N41" s="16">
        <f t="shared" si="5"/>
        <v>56.55</v>
      </c>
      <c r="O41" s="14">
        <f t="shared" si="6"/>
        <v>34</v>
      </c>
      <c r="P41" s="17" t="str">
        <f t="shared" si="7"/>
        <v>C</v>
      </c>
    </row>
    <row r="42" spans="1:16" ht="12.75">
      <c r="A42" s="27">
        <v>176</v>
      </c>
      <c r="B42" s="14" t="s">
        <v>319</v>
      </c>
      <c r="C42" s="14" t="s">
        <v>100</v>
      </c>
      <c r="D42" s="15">
        <v>13.1</v>
      </c>
      <c r="E42" s="14">
        <f t="shared" si="0"/>
        <v>7</v>
      </c>
      <c r="F42" s="15">
        <v>11.9</v>
      </c>
      <c r="G42" s="14">
        <f t="shared" si="1"/>
        <v>15</v>
      </c>
      <c r="H42" s="15">
        <v>10.35</v>
      </c>
      <c r="I42" s="14">
        <f t="shared" si="2"/>
        <v>38</v>
      </c>
      <c r="J42" s="15">
        <v>11.14</v>
      </c>
      <c r="K42" s="14">
        <f t="shared" si="3"/>
        <v>34</v>
      </c>
      <c r="L42" s="15">
        <v>9.9</v>
      </c>
      <c r="M42" s="14">
        <f t="shared" si="4"/>
        <v>39</v>
      </c>
      <c r="N42" s="16">
        <f t="shared" si="5"/>
        <v>56.39</v>
      </c>
      <c r="O42" s="14">
        <f t="shared" si="6"/>
        <v>35</v>
      </c>
      <c r="P42" s="17" t="str">
        <f t="shared" si="7"/>
        <v>C</v>
      </c>
    </row>
    <row r="43" spans="1:16" ht="12.75">
      <c r="A43" s="27" t="s">
        <v>320</v>
      </c>
      <c r="B43" s="14" t="s">
        <v>321</v>
      </c>
      <c r="C43" s="14" t="s">
        <v>58</v>
      </c>
      <c r="D43" s="15">
        <v>12.7</v>
      </c>
      <c r="E43" s="14">
        <f t="shared" si="0"/>
        <v>25</v>
      </c>
      <c r="F43" s="15">
        <v>11.75</v>
      </c>
      <c r="G43" s="14">
        <f t="shared" si="1"/>
        <v>18</v>
      </c>
      <c r="H43" s="15">
        <v>12.95</v>
      </c>
      <c r="I43" s="14">
        <f t="shared" si="2"/>
        <v>3</v>
      </c>
      <c r="J43" s="15">
        <v>6.37</v>
      </c>
      <c r="K43" s="14">
        <f t="shared" si="3"/>
        <v>40</v>
      </c>
      <c r="L43" s="15">
        <v>12.5</v>
      </c>
      <c r="M43" s="14">
        <f t="shared" si="4"/>
        <v>4</v>
      </c>
      <c r="N43" s="16">
        <f t="shared" si="5"/>
        <v>56.269999999999996</v>
      </c>
      <c r="O43" s="14">
        <f t="shared" si="6"/>
        <v>36</v>
      </c>
      <c r="P43" s="17" t="str">
        <f t="shared" si="7"/>
        <v>C</v>
      </c>
    </row>
    <row r="44" spans="1:16" ht="12.75">
      <c r="A44" s="27">
        <v>168</v>
      </c>
      <c r="B44" s="14" t="s">
        <v>322</v>
      </c>
      <c r="C44" s="14" t="s">
        <v>150</v>
      </c>
      <c r="D44" s="15">
        <v>12.3</v>
      </c>
      <c r="E44" s="14">
        <f t="shared" si="0"/>
        <v>32</v>
      </c>
      <c r="F44" s="15">
        <v>9.7</v>
      </c>
      <c r="G44" s="14">
        <f t="shared" si="1"/>
        <v>33</v>
      </c>
      <c r="H44" s="15">
        <v>11.7</v>
      </c>
      <c r="I44" s="14">
        <f t="shared" si="2"/>
        <v>33</v>
      </c>
      <c r="J44" s="15">
        <v>11.14</v>
      </c>
      <c r="K44" s="14">
        <f t="shared" si="3"/>
        <v>34</v>
      </c>
      <c r="L44" s="15">
        <v>11.15</v>
      </c>
      <c r="M44" s="14">
        <f t="shared" si="4"/>
        <v>34</v>
      </c>
      <c r="N44" s="16">
        <f t="shared" si="5"/>
        <v>55.99</v>
      </c>
      <c r="O44" s="14">
        <f t="shared" si="6"/>
        <v>37</v>
      </c>
      <c r="P44" s="17" t="str">
        <f t="shared" si="7"/>
        <v>C</v>
      </c>
    </row>
    <row r="45" spans="1:16" ht="12.75">
      <c r="A45" s="27" t="s">
        <v>323</v>
      </c>
      <c r="B45" s="14" t="s">
        <v>324</v>
      </c>
      <c r="C45" s="14" t="s">
        <v>264</v>
      </c>
      <c r="D45" s="15">
        <v>11.95</v>
      </c>
      <c r="E45" s="14">
        <f t="shared" si="0"/>
        <v>39</v>
      </c>
      <c r="F45" s="15">
        <v>9.25</v>
      </c>
      <c r="G45" s="14">
        <f t="shared" si="1"/>
        <v>35</v>
      </c>
      <c r="H45" s="15">
        <v>11.5</v>
      </c>
      <c r="I45" s="14">
        <f t="shared" si="2"/>
        <v>34</v>
      </c>
      <c r="J45" s="15">
        <v>10.87</v>
      </c>
      <c r="K45" s="14">
        <f t="shared" si="3"/>
        <v>36</v>
      </c>
      <c r="L45" s="15">
        <v>11.45</v>
      </c>
      <c r="M45" s="14">
        <f t="shared" si="4"/>
        <v>30</v>
      </c>
      <c r="N45" s="16">
        <f t="shared" si="5"/>
        <v>55.019999999999996</v>
      </c>
      <c r="O45" s="14">
        <f t="shared" si="6"/>
        <v>38</v>
      </c>
      <c r="P45" s="17" t="str">
        <f t="shared" si="7"/>
        <v>C</v>
      </c>
    </row>
    <row r="46" spans="1:16" ht="12.75">
      <c r="A46" s="27" t="s">
        <v>325</v>
      </c>
      <c r="B46" s="14" t="s">
        <v>326</v>
      </c>
      <c r="C46" s="14" t="s">
        <v>264</v>
      </c>
      <c r="D46" s="15">
        <v>12.45</v>
      </c>
      <c r="E46" s="14">
        <f t="shared" si="0"/>
        <v>30</v>
      </c>
      <c r="F46" s="15">
        <v>9.8</v>
      </c>
      <c r="G46" s="14">
        <f t="shared" si="1"/>
        <v>31</v>
      </c>
      <c r="H46" s="15">
        <v>8.95</v>
      </c>
      <c r="I46" s="14">
        <f t="shared" si="2"/>
        <v>40</v>
      </c>
      <c r="J46" s="15">
        <v>11.67</v>
      </c>
      <c r="K46" s="14">
        <f t="shared" si="3"/>
        <v>28</v>
      </c>
      <c r="L46" s="15">
        <v>12</v>
      </c>
      <c r="M46" s="14">
        <f t="shared" si="4"/>
        <v>20</v>
      </c>
      <c r="N46" s="16">
        <f t="shared" si="5"/>
        <v>54.87</v>
      </c>
      <c r="O46" s="14">
        <f t="shared" si="6"/>
        <v>39</v>
      </c>
      <c r="P46" s="17" t="str">
        <f t="shared" si="7"/>
        <v>C</v>
      </c>
    </row>
    <row r="47" spans="1:16" ht="12.75">
      <c r="A47" s="27" t="s">
        <v>327</v>
      </c>
      <c r="B47" s="14" t="s">
        <v>328</v>
      </c>
      <c r="C47" s="14" t="s">
        <v>179</v>
      </c>
      <c r="D47" s="15">
        <v>11.45</v>
      </c>
      <c r="E47" s="14">
        <f t="shared" si="0"/>
        <v>40</v>
      </c>
      <c r="F47" s="15">
        <v>8.3</v>
      </c>
      <c r="G47" s="14">
        <f t="shared" si="1"/>
        <v>39</v>
      </c>
      <c r="H47" s="15">
        <v>9.2</v>
      </c>
      <c r="I47" s="14">
        <f t="shared" si="2"/>
        <v>39</v>
      </c>
      <c r="J47" s="15">
        <v>10.67</v>
      </c>
      <c r="K47" s="14">
        <f t="shared" si="3"/>
        <v>37</v>
      </c>
      <c r="L47" s="15">
        <v>10.2</v>
      </c>
      <c r="M47" s="14">
        <f t="shared" si="4"/>
        <v>38</v>
      </c>
      <c r="N47" s="16">
        <f t="shared" si="5"/>
        <v>49.81999999999999</v>
      </c>
      <c r="O47" s="14">
        <f t="shared" si="6"/>
        <v>40</v>
      </c>
      <c r="P47" s="17" t="str">
        <f t="shared" si="7"/>
        <v>P</v>
      </c>
    </row>
    <row r="48" spans="1:18" s="2" customFormat="1" ht="12.75">
      <c r="A48" s="1"/>
      <c r="R48" s="4"/>
    </row>
    <row r="49" spans="1:18" s="2" customFormat="1" ht="12.75">
      <c r="A49" s="1"/>
      <c r="R49" s="4"/>
    </row>
    <row r="50" spans="1:18" s="2" customFormat="1" ht="12.75">
      <c r="A50" s="1"/>
      <c r="R50" s="4"/>
    </row>
    <row r="51" spans="1:18" s="2" customFormat="1" ht="12.75">
      <c r="A51" s="1"/>
      <c r="R51" s="4"/>
    </row>
    <row r="52" spans="1:18" s="2" customFormat="1" ht="12.75">
      <c r="A52" s="1"/>
      <c r="R52" s="4"/>
    </row>
    <row r="53" spans="1:18" s="2" customFormat="1" ht="12.75">
      <c r="A53" s="1"/>
      <c r="R53" s="4"/>
    </row>
    <row r="54" spans="1:18" s="2" customFormat="1" ht="12.75">
      <c r="A54" s="1"/>
      <c r="R54" s="4"/>
    </row>
    <row r="55" spans="1:18" s="2" customFormat="1" ht="12.75">
      <c r="A55" s="1"/>
      <c r="R55" s="4"/>
    </row>
    <row r="56" spans="1:18" s="2" customFormat="1" ht="12.75">
      <c r="A56" s="1"/>
      <c r="R56" s="4"/>
    </row>
    <row r="57" spans="1:18" s="2" customFormat="1" ht="12.75">
      <c r="A57" s="1"/>
      <c r="R57" s="4"/>
    </row>
    <row r="58" spans="1:18" s="2" customFormat="1" ht="12.75">
      <c r="A58" s="1"/>
      <c r="R58" s="4"/>
    </row>
    <row r="59" spans="1:18" s="2" customFormat="1" ht="12.75">
      <c r="A59" s="1"/>
      <c r="R59" s="4"/>
    </row>
    <row r="60" spans="1:18" s="2" customFormat="1" ht="12.75">
      <c r="A60" s="1"/>
      <c r="R60" s="4"/>
    </row>
    <row r="61" spans="1:18" s="2" customFormat="1" ht="12.75">
      <c r="A61" s="1"/>
      <c r="R61" s="4"/>
    </row>
    <row r="62" spans="1:18" s="2" customFormat="1" ht="12.75">
      <c r="A62" s="1"/>
      <c r="R62" s="4"/>
    </row>
    <row r="63" spans="1:18" s="2" customFormat="1" ht="12.75">
      <c r="A63" s="1"/>
      <c r="R63" s="4"/>
    </row>
    <row r="64" spans="1:18" s="2" customFormat="1" ht="12.75">
      <c r="A64" s="1"/>
      <c r="R64" s="4"/>
    </row>
    <row r="65" spans="1:18" s="2" customFormat="1" ht="12.75">
      <c r="A65" s="1"/>
      <c r="R65" s="4"/>
    </row>
    <row r="66" spans="1:18" s="2" customFormat="1" ht="12.75">
      <c r="A66" s="1"/>
      <c r="R66" s="4"/>
    </row>
    <row r="67" spans="1:18" s="2" customFormat="1" ht="12.75">
      <c r="A67" s="1"/>
      <c r="R67" s="4"/>
    </row>
    <row r="68" spans="1:18" s="2" customFormat="1" ht="12.75">
      <c r="A68" s="1"/>
      <c r="R68" s="4"/>
    </row>
    <row r="69" spans="1:18" s="2" customFormat="1" ht="12.75">
      <c r="A69" s="1"/>
      <c r="R69" s="4"/>
    </row>
    <row r="70" spans="1:18" s="2" customFormat="1" ht="12.75">
      <c r="A70" s="1"/>
      <c r="R70" s="4"/>
    </row>
    <row r="71" spans="1:18" s="2" customFormat="1" ht="12.75">
      <c r="A71" s="1"/>
      <c r="R71" s="4"/>
    </row>
    <row r="72" spans="1:18" s="2" customFormat="1" ht="12.75">
      <c r="A72" s="1"/>
      <c r="R72" s="4"/>
    </row>
    <row r="73" spans="1:18" s="2" customFormat="1" ht="12.75">
      <c r="A73" s="1"/>
      <c r="R73" s="4"/>
    </row>
    <row r="74" spans="1:18" s="2" customFormat="1" ht="12.75">
      <c r="A74" s="1"/>
      <c r="R74" s="4"/>
    </row>
    <row r="75" spans="1:18" s="2" customFormat="1" ht="12.75">
      <c r="A75" s="1"/>
      <c r="R75" s="4"/>
    </row>
    <row r="76" spans="1:18" s="2" customFormat="1" ht="12.75">
      <c r="A76" s="1"/>
      <c r="R76" s="4"/>
    </row>
    <row r="77" spans="1:18" s="2" customFormat="1" ht="12.75">
      <c r="A77" s="1"/>
      <c r="R77" s="4"/>
    </row>
    <row r="78" spans="1:18" s="2" customFormat="1" ht="12.75">
      <c r="A78" s="1"/>
      <c r="R78" s="4"/>
    </row>
    <row r="79" spans="1:18" s="2" customFormat="1" ht="12.75">
      <c r="A79" s="1"/>
      <c r="R79" s="4"/>
    </row>
    <row r="80" spans="1:18" s="2" customFormat="1" ht="12.75">
      <c r="A80" s="1"/>
      <c r="R80" s="4"/>
    </row>
    <row r="81" spans="1:18" s="2" customFormat="1" ht="12.75">
      <c r="A81" s="1"/>
      <c r="R81" s="4"/>
    </row>
    <row r="82" spans="1:18" s="2" customFormat="1" ht="12.75">
      <c r="A82" s="1"/>
      <c r="R82" s="4"/>
    </row>
    <row r="83" spans="1:18" s="2" customFormat="1" ht="12.75">
      <c r="A83" s="1"/>
      <c r="R83" s="4"/>
    </row>
    <row r="84" spans="1:18" s="2" customFormat="1" ht="12.75">
      <c r="A84" s="1"/>
      <c r="R84" s="4"/>
    </row>
    <row r="85" spans="1:18" s="2" customFormat="1" ht="12.75">
      <c r="A85" s="1"/>
      <c r="R85" s="4"/>
    </row>
    <row r="86" spans="1:18" s="2" customFormat="1" ht="12.75">
      <c r="A86" s="1"/>
      <c r="R86" s="4"/>
    </row>
    <row r="87" spans="1:18" s="2" customFormat="1" ht="12.75">
      <c r="A87" s="1"/>
      <c r="R87" s="4"/>
    </row>
    <row r="88" spans="1:18" s="2" customFormat="1" ht="12.75">
      <c r="A88" s="1"/>
      <c r="R88" s="4"/>
    </row>
    <row r="89" spans="1:18" s="2" customFormat="1" ht="12.75">
      <c r="A89" s="1"/>
      <c r="R89" s="4"/>
    </row>
    <row r="90" spans="1:18" s="2" customFormat="1" ht="12.75">
      <c r="A90" s="1"/>
      <c r="R90" s="4"/>
    </row>
    <row r="91" spans="1:18" s="2" customFormat="1" ht="12.75">
      <c r="A91" s="1"/>
      <c r="R91" s="4"/>
    </row>
    <row r="92" spans="1:18" s="2" customFormat="1" ht="12.75">
      <c r="A92" s="1"/>
      <c r="R92" s="4"/>
    </row>
    <row r="93" spans="1:18" s="2" customFormat="1" ht="12.75">
      <c r="A93" s="1"/>
      <c r="R93" s="4"/>
    </row>
    <row r="94" spans="1:18" s="2" customFormat="1" ht="12.75">
      <c r="A94" s="1"/>
      <c r="R94" s="4"/>
    </row>
    <row r="95" spans="1:18" s="2" customFormat="1" ht="12.75">
      <c r="A95" s="1"/>
      <c r="R95" s="4"/>
    </row>
    <row r="96" spans="1:18" s="2" customFormat="1" ht="12.75">
      <c r="A96" s="1"/>
      <c r="R96" s="4"/>
    </row>
    <row r="97" spans="1:18" s="2" customFormat="1" ht="12.75">
      <c r="A97" s="1"/>
      <c r="R97" s="4"/>
    </row>
    <row r="98" spans="1:18" s="2" customFormat="1" ht="12.75">
      <c r="A98" s="1"/>
      <c r="R98" s="4"/>
    </row>
    <row r="99" spans="1:18" s="2" customFormat="1" ht="12.75">
      <c r="A99" s="1"/>
      <c r="R99" s="4"/>
    </row>
    <row r="100" spans="1:18" s="2" customFormat="1" ht="12.75">
      <c r="A100" s="1"/>
      <c r="R100" s="4"/>
    </row>
    <row r="101" spans="1:18" s="2" customFormat="1" ht="12.75">
      <c r="A101" s="1"/>
      <c r="R101" s="4"/>
    </row>
    <row r="102" spans="1:18" s="2" customFormat="1" ht="12.75">
      <c r="A102" s="1"/>
      <c r="R102" s="4"/>
    </row>
    <row r="103" spans="1:18" s="2" customFormat="1" ht="12.75">
      <c r="A103" s="1"/>
      <c r="R103" s="4"/>
    </row>
    <row r="104" spans="1:18" s="2" customFormat="1" ht="12.75">
      <c r="A104" s="1"/>
      <c r="R104" s="4"/>
    </row>
    <row r="105" spans="1:18" s="2" customFormat="1" ht="12.75">
      <c r="A105" s="1"/>
      <c r="R105" s="4"/>
    </row>
    <row r="106" spans="1:18" s="2" customFormat="1" ht="12.75">
      <c r="A106" s="1"/>
      <c r="R106" s="4"/>
    </row>
    <row r="107" spans="1:18" s="2" customFormat="1" ht="12.75">
      <c r="A107" s="1"/>
      <c r="R107" s="4"/>
    </row>
    <row r="108" spans="1:18" s="2" customFormat="1" ht="12.75">
      <c r="A108" s="1"/>
      <c r="R108" s="4"/>
    </row>
    <row r="109" spans="1:18" s="2" customFormat="1" ht="12.75">
      <c r="A109" s="1"/>
      <c r="R109" s="4"/>
    </row>
    <row r="110" spans="1:18" s="2" customFormat="1" ht="12.75">
      <c r="A110" s="1"/>
      <c r="R110" s="4"/>
    </row>
    <row r="111" spans="1:18" s="2" customFormat="1" ht="12.75">
      <c r="A111" s="1"/>
      <c r="R111" s="4"/>
    </row>
    <row r="112" spans="1:18" s="2" customFormat="1" ht="12.75">
      <c r="A112" s="1"/>
      <c r="R112" s="4"/>
    </row>
    <row r="113" spans="1:18" s="2" customFormat="1" ht="12.75">
      <c r="A113" s="1"/>
      <c r="R113" s="4"/>
    </row>
    <row r="114" spans="1:18" s="2" customFormat="1" ht="12.75">
      <c r="A114" s="1"/>
      <c r="R114" s="4"/>
    </row>
    <row r="115" spans="1:18" s="2" customFormat="1" ht="12.75">
      <c r="A115" s="1"/>
      <c r="R115" s="4"/>
    </row>
    <row r="116" spans="1:18" s="2" customFormat="1" ht="12.75">
      <c r="A116" s="1"/>
      <c r="R116" s="4"/>
    </row>
    <row r="117" spans="1:18" s="2" customFormat="1" ht="12.75">
      <c r="A117" s="1"/>
      <c r="R117" s="4"/>
    </row>
    <row r="118" spans="1:18" s="2" customFormat="1" ht="12.75">
      <c r="A118" s="1"/>
      <c r="R118" s="4"/>
    </row>
    <row r="119" spans="1:18" s="2" customFormat="1" ht="12.75">
      <c r="A119" s="1"/>
      <c r="R119" s="4"/>
    </row>
    <row r="120" spans="1:18" s="2" customFormat="1" ht="12.75">
      <c r="A120" s="1"/>
      <c r="R120" s="4"/>
    </row>
    <row r="121" spans="1:18" s="2" customFormat="1" ht="12.75">
      <c r="A121" s="1"/>
      <c r="R121" s="4"/>
    </row>
    <row r="122" spans="1:18" s="2" customFormat="1" ht="12.75">
      <c r="A122" s="1"/>
      <c r="R122" s="4"/>
    </row>
    <row r="123" spans="1:18" s="2" customFormat="1" ht="12.75">
      <c r="A123" s="1"/>
      <c r="R123" s="4"/>
    </row>
    <row r="124" spans="1:18" s="2" customFormat="1" ht="12.75">
      <c r="A124" s="1"/>
      <c r="R124" s="4"/>
    </row>
    <row r="125" spans="1:18" s="2" customFormat="1" ht="12.75">
      <c r="A125" s="1"/>
      <c r="R125" s="4"/>
    </row>
    <row r="126" spans="1:18" s="2" customFormat="1" ht="12.75">
      <c r="A126" s="1"/>
      <c r="R126" s="4"/>
    </row>
    <row r="127" spans="1:18" s="2" customFormat="1" ht="12.75">
      <c r="A127" s="1"/>
      <c r="R127" s="4"/>
    </row>
    <row r="128" spans="1:18" s="2" customFormat="1" ht="12.75">
      <c r="A128" s="1"/>
      <c r="R128" s="4"/>
    </row>
    <row r="129" spans="1:18" s="2" customFormat="1" ht="12.75">
      <c r="A129" s="1"/>
      <c r="R129" s="4"/>
    </row>
    <row r="130" spans="1:18" s="2" customFormat="1" ht="12.75">
      <c r="A130" s="1"/>
      <c r="R130" s="4"/>
    </row>
    <row r="131" spans="1:18" s="2" customFormat="1" ht="12.75">
      <c r="A131" s="1"/>
      <c r="R131" s="4"/>
    </row>
    <row r="132" spans="1:18" s="2" customFormat="1" ht="12.75">
      <c r="A132" s="1"/>
      <c r="R132" s="4"/>
    </row>
    <row r="133" spans="1:18" s="2" customFormat="1" ht="12.75">
      <c r="A133" s="1"/>
      <c r="R133" s="4"/>
    </row>
    <row r="134" spans="1:18" s="2" customFormat="1" ht="12.75">
      <c r="A134" s="1"/>
      <c r="R134" s="4"/>
    </row>
    <row r="135" spans="1:18" s="2" customFormat="1" ht="12.75">
      <c r="A135" s="1"/>
      <c r="R135" s="4"/>
    </row>
    <row r="136" spans="1:18" s="2" customFormat="1" ht="12.75">
      <c r="A136" s="1"/>
      <c r="R136" s="4"/>
    </row>
    <row r="137" spans="1:18" s="2" customFormat="1" ht="12.75">
      <c r="A137" s="1"/>
      <c r="R137" s="4"/>
    </row>
    <row r="138" spans="1:18" s="2" customFormat="1" ht="12.75">
      <c r="A138" s="1"/>
      <c r="R138" s="4"/>
    </row>
    <row r="139" spans="1:18" s="2" customFormat="1" ht="12.75">
      <c r="A139" s="1"/>
      <c r="R139" s="4"/>
    </row>
    <row r="140" spans="1:18" s="2" customFormat="1" ht="12.75">
      <c r="A140" s="1"/>
      <c r="R140" s="4"/>
    </row>
    <row r="141" spans="1:18" s="2" customFormat="1" ht="12.75">
      <c r="A141" s="1"/>
      <c r="R141" s="4"/>
    </row>
    <row r="142" spans="1:18" s="2" customFormat="1" ht="12.75">
      <c r="A142" s="1"/>
      <c r="R142" s="4"/>
    </row>
    <row r="143" spans="1:18" s="2" customFormat="1" ht="12.75">
      <c r="A143" s="1"/>
      <c r="R143" s="4"/>
    </row>
    <row r="144" spans="1:18" s="2" customFormat="1" ht="12.75">
      <c r="A144" s="1"/>
      <c r="R144" s="4"/>
    </row>
    <row r="145" spans="1:18" s="2" customFormat="1" ht="12.75">
      <c r="A145" s="1"/>
      <c r="R145" s="4"/>
    </row>
    <row r="146" spans="1:18" s="2" customFormat="1" ht="12.75">
      <c r="A146" s="1"/>
      <c r="R146" s="4"/>
    </row>
    <row r="147" spans="1:18" s="2" customFormat="1" ht="12.75">
      <c r="A147" s="1"/>
      <c r="R147" s="4"/>
    </row>
    <row r="148" spans="1:18" s="2" customFormat="1" ht="12.75">
      <c r="A148" s="1"/>
      <c r="R148" s="4"/>
    </row>
    <row r="149" spans="1:18" s="2" customFormat="1" ht="12.75">
      <c r="A149" s="1"/>
      <c r="R149" s="4"/>
    </row>
    <row r="150" spans="1:18" s="2" customFormat="1" ht="12.75">
      <c r="A150" s="1"/>
      <c r="R150" s="4"/>
    </row>
    <row r="151" spans="1:18" s="2" customFormat="1" ht="12.75">
      <c r="A151" s="1"/>
      <c r="R151" s="4"/>
    </row>
    <row r="152" spans="1:18" s="2" customFormat="1" ht="12.75">
      <c r="A152" s="1"/>
      <c r="R152" s="4"/>
    </row>
    <row r="153" spans="1:18" s="2" customFormat="1" ht="12.75">
      <c r="A153" s="1"/>
      <c r="R153" s="4"/>
    </row>
    <row r="154" spans="1:18" s="2" customFormat="1" ht="12.75">
      <c r="A154" s="1"/>
      <c r="R154" s="4"/>
    </row>
    <row r="155" spans="1:18" s="2" customFormat="1" ht="12.75">
      <c r="A155" s="1"/>
      <c r="R155" s="4"/>
    </row>
    <row r="156" spans="1:18" s="2" customFormat="1" ht="12.75">
      <c r="A156" s="1"/>
      <c r="R156" s="4"/>
    </row>
    <row r="157" spans="1:18" s="2" customFormat="1" ht="12.75">
      <c r="A157" s="1"/>
      <c r="R157" s="4"/>
    </row>
    <row r="158" spans="1:18" s="2" customFormat="1" ht="12.75">
      <c r="A158" s="1"/>
      <c r="R158" s="4"/>
    </row>
    <row r="159" spans="1:18" s="2" customFormat="1" ht="12.75">
      <c r="A159" s="1"/>
      <c r="R159" s="4"/>
    </row>
    <row r="160" spans="1:18" s="2" customFormat="1" ht="12.75">
      <c r="A160" s="1"/>
      <c r="R160" s="4"/>
    </row>
    <row r="161" spans="1:18" s="2" customFormat="1" ht="12.75">
      <c r="A161" s="1"/>
      <c r="R161" s="4"/>
    </row>
    <row r="162" spans="1:18" s="2" customFormat="1" ht="12.75">
      <c r="A162" s="1"/>
      <c r="R162" s="4"/>
    </row>
    <row r="163" spans="1:18" s="2" customFormat="1" ht="12.75">
      <c r="A163" s="1"/>
      <c r="R163" s="4"/>
    </row>
    <row r="164" spans="1:18" s="2" customFormat="1" ht="12.75">
      <c r="A164" s="1"/>
      <c r="R164" s="4"/>
    </row>
    <row r="165" spans="1:18" s="2" customFormat="1" ht="12.75">
      <c r="A165" s="1"/>
      <c r="R165" s="4"/>
    </row>
    <row r="166" spans="1:18" s="2" customFormat="1" ht="12.75">
      <c r="A166" s="1"/>
      <c r="R166" s="4"/>
    </row>
    <row r="167" spans="1:18" s="2" customFormat="1" ht="12.75">
      <c r="A167" s="1"/>
      <c r="R167" s="4"/>
    </row>
    <row r="168" spans="1:18" s="2" customFormat="1" ht="12.75">
      <c r="A168" s="1"/>
      <c r="R168" s="4"/>
    </row>
    <row r="169" spans="1:18" s="2" customFormat="1" ht="12.75">
      <c r="A169" s="1"/>
      <c r="R169" s="4"/>
    </row>
    <row r="170" spans="1:18" s="2" customFormat="1" ht="12.75">
      <c r="A170" s="1"/>
      <c r="R170" s="4"/>
    </row>
    <row r="171" spans="1:18" s="2" customFormat="1" ht="12.75">
      <c r="A171" s="1"/>
      <c r="R171" s="4"/>
    </row>
    <row r="172" spans="1:18" s="2" customFormat="1" ht="12.75">
      <c r="A172" s="1"/>
      <c r="R172" s="4"/>
    </row>
    <row r="173" spans="1:18" s="2" customFormat="1" ht="12.75">
      <c r="A173" s="1"/>
      <c r="R173" s="4"/>
    </row>
    <row r="174" spans="1:18" s="2" customFormat="1" ht="12.75">
      <c r="A174" s="1"/>
      <c r="R174" s="4"/>
    </row>
    <row r="175" spans="1:18" s="2" customFormat="1" ht="12.75">
      <c r="A175" s="1"/>
      <c r="R175" s="4"/>
    </row>
  </sheetData>
  <sheetProtection selectLockedCells="1" selectUnlockedCells="1"/>
  <mergeCells count="2">
    <mergeCell ref="A1:N1"/>
    <mergeCell ref="A2:N2"/>
  </mergeCells>
  <conditionalFormatting sqref="O1:O3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E8:E33 G8:G31 I8:I31 K8:K31 M8:M31">
    <cfRule type="cellIs" priority="4" dxfId="0" operator="equal" stopIfTrue="1">
      <formula>1</formula>
    </cfRule>
  </conditionalFormatting>
  <conditionalFormatting sqref="E34:E35">
    <cfRule type="cellIs" priority="5" dxfId="0" operator="equal" stopIfTrue="1">
      <formula>1</formula>
    </cfRule>
  </conditionalFormatting>
  <conditionalFormatting sqref="E36:E37">
    <cfRule type="cellIs" priority="6" dxfId="0" operator="equal" stopIfTrue="1">
      <formula>1</formula>
    </cfRule>
  </conditionalFormatting>
  <conditionalFormatting sqref="G32:G33">
    <cfRule type="cellIs" priority="7" dxfId="0" operator="equal" stopIfTrue="1">
      <formula>1</formula>
    </cfRule>
  </conditionalFormatting>
  <conditionalFormatting sqref="G34:G35">
    <cfRule type="cellIs" priority="8" dxfId="0" operator="equal" stopIfTrue="1">
      <formula>1</formula>
    </cfRule>
  </conditionalFormatting>
  <conditionalFormatting sqref="G36:G37">
    <cfRule type="cellIs" priority="9" dxfId="0" operator="equal" stopIfTrue="1">
      <formula>1</formula>
    </cfRule>
  </conditionalFormatting>
  <conditionalFormatting sqref="I32:I33">
    <cfRule type="cellIs" priority="10" dxfId="0" operator="equal" stopIfTrue="1">
      <formula>1</formula>
    </cfRule>
  </conditionalFormatting>
  <conditionalFormatting sqref="I34:I35">
    <cfRule type="cellIs" priority="11" dxfId="0" operator="equal" stopIfTrue="1">
      <formula>1</formula>
    </cfRule>
  </conditionalFormatting>
  <conditionalFormatting sqref="I36:I37">
    <cfRule type="cellIs" priority="12" dxfId="0" operator="equal" stopIfTrue="1">
      <formula>1</formula>
    </cfRule>
  </conditionalFormatting>
  <conditionalFormatting sqref="K32:K33">
    <cfRule type="cellIs" priority="13" dxfId="0" operator="equal" stopIfTrue="1">
      <formula>1</formula>
    </cfRule>
  </conditionalFormatting>
  <conditionalFormatting sqref="K34:K35">
    <cfRule type="cellIs" priority="14" dxfId="0" operator="equal" stopIfTrue="1">
      <formula>1</formula>
    </cfRule>
  </conditionalFormatting>
  <conditionalFormatting sqref="K36:K37">
    <cfRule type="cellIs" priority="15" dxfId="0" operator="equal" stopIfTrue="1">
      <formula>1</formula>
    </cfRule>
  </conditionalFormatting>
  <conditionalFormatting sqref="M32:M33">
    <cfRule type="cellIs" priority="16" dxfId="0" operator="equal" stopIfTrue="1">
      <formula>1</formula>
    </cfRule>
  </conditionalFormatting>
  <conditionalFormatting sqref="M34:M35">
    <cfRule type="cellIs" priority="17" dxfId="0" operator="equal" stopIfTrue="1">
      <formula>1</formula>
    </cfRule>
  </conditionalFormatting>
  <conditionalFormatting sqref="M36:M37">
    <cfRule type="cellIs" priority="18" dxfId="0" operator="equal" stopIfTrue="1">
      <formula>1</formula>
    </cfRule>
  </conditionalFormatting>
  <conditionalFormatting sqref="O32:O33">
    <cfRule type="cellIs" priority="19" dxfId="0" operator="equal" stopIfTrue="1">
      <formula>1</formula>
    </cfRule>
    <cfRule type="cellIs" priority="20" dxfId="1" operator="equal" stopIfTrue="1">
      <formula>2</formula>
    </cfRule>
    <cfRule type="cellIs" priority="21" dxfId="2" operator="equal" stopIfTrue="1">
      <formula>3</formula>
    </cfRule>
  </conditionalFormatting>
  <conditionalFormatting sqref="O34:O35">
    <cfRule type="cellIs" priority="22" dxfId="0" operator="equal" stopIfTrue="1">
      <formula>1</formula>
    </cfRule>
    <cfRule type="cellIs" priority="23" dxfId="1" operator="equal" stopIfTrue="1">
      <formula>2</formula>
    </cfRule>
    <cfRule type="cellIs" priority="24" dxfId="2" operator="equal" stopIfTrue="1">
      <formula>3</formula>
    </cfRule>
  </conditionalFormatting>
  <conditionalFormatting sqref="O36:O37">
    <cfRule type="cellIs" priority="25" dxfId="0" operator="equal" stopIfTrue="1">
      <formula>1</formula>
    </cfRule>
    <cfRule type="cellIs" priority="26" dxfId="1" operator="equal" stopIfTrue="1">
      <formula>2</formula>
    </cfRule>
    <cfRule type="cellIs" priority="27" dxfId="2" operator="equal" stopIfTrue="1">
      <formula>3</formula>
    </cfRule>
  </conditionalFormatting>
  <conditionalFormatting sqref="M3 O38:O65536">
    <cfRule type="cellIs" priority="28" dxfId="0" operator="equal" stopIfTrue="1">
      <formula>1</formula>
    </cfRule>
    <cfRule type="cellIs" priority="29" dxfId="1" operator="equal" stopIfTrue="1">
      <formula>2</formula>
    </cfRule>
    <cfRule type="cellIs" priority="30" dxfId="2" operator="equal" stopIfTrue="1">
      <formula>3</formula>
    </cfRule>
  </conditionalFormatting>
  <conditionalFormatting sqref="E38:E47">
    <cfRule type="cellIs" priority="31" dxfId="0" operator="equal" stopIfTrue="1">
      <formula>1</formula>
    </cfRule>
  </conditionalFormatting>
  <conditionalFormatting sqref="G38:G47">
    <cfRule type="cellIs" priority="32" dxfId="0" operator="equal" stopIfTrue="1">
      <formula>1</formula>
    </cfRule>
  </conditionalFormatting>
  <conditionalFormatting sqref="I38:I47">
    <cfRule type="cellIs" priority="33" dxfId="0" operator="equal" stopIfTrue="1">
      <formula>1</formula>
    </cfRule>
  </conditionalFormatting>
  <conditionalFormatting sqref="K38:K47">
    <cfRule type="cellIs" priority="34" dxfId="0" operator="equal" stopIfTrue="1">
      <formula>1</formula>
    </cfRule>
  </conditionalFormatting>
  <conditionalFormatting sqref="M38:M47">
    <cfRule type="cellIs" priority="35" dxfId="0" operator="equal" stopIfTrue="1">
      <formula>1</formula>
    </cfRule>
  </conditionalFormatting>
  <printOptions gridLines="1" horizontalCentered="1"/>
  <pageMargins left="0.2" right="0.2" top="0.12986111111111112" bottom="0.12013888888888889" header="0.12013888888888889" footer="0.5118055555555555"/>
  <pageSetup horizontalDpi="300" verticalDpi="30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5" sqref="R15"/>
    </sheetView>
  </sheetViews>
  <sheetFormatPr defaultColWidth="8" defaultRowHeight="12.75"/>
  <cols>
    <col min="1" max="1" width="6.83203125" style="7" customWidth="1"/>
    <col min="2" max="2" width="35.33203125" style="7" customWidth="1"/>
    <col min="3" max="3" width="22" style="7" customWidth="1"/>
    <col min="4" max="4" width="9" style="26" customWidth="1"/>
    <col min="5" max="5" width="6.83203125" style="2" customWidth="1"/>
    <col min="6" max="6" width="7.33203125" style="26" customWidth="1"/>
    <col min="7" max="7" width="7.83203125" style="2" customWidth="1"/>
    <col min="8" max="8" width="8.16015625" style="26" customWidth="1"/>
    <col min="9" max="9" width="7.83203125" style="2" customWidth="1"/>
    <col min="10" max="10" width="8.83203125" style="26" customWidth="1"/>
    <col min="11" max="11" width="7.83203125" style="2" customWidth="1"/>
    <col min="12" max="12" width="7.33203125" style="2" customWidth="1"/>
    <col min="13" max="13" width="7.83203125" style="2" customWidth="1"/>
    <col min="14" max="14" width="9.33203125" style="2" customWidth="1"/>
    <col min="15" max="15" width="6.83203125" style="2" customWidth="1"/>
    <col min="16" max="16" width="2" style="2" customWidth="1"/>
    <col min="17" max="17" width="5.83203125" style="2" customWidth="1"/>
    <col min="18" max="18" width="8" style="4" customWidth="1"/>
    <col min="19" max="16384" width="7.83203125" style="2" customWidth="1"/>
  </cols>
  <sheetData>
    <row r="1" spans="1:14" ht="12.75">
      <c r="A1" s="1" t="s">
        <v>329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330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2:17" ht="12.75">
      <c r="B4" s="7" t="s">
        <v>2</v>
      </c>
      <c r="C4" s="7" t="s">
        <v>3</v>
      </c>
      <c r="D4" s="24" t="s">
        <v>4</v>
      </c>
      <c r="E4" s="2" t="s">
        <v>5</v>
      </c>
      <c r="F4" s="24" t="s">
        <v>6</v>
      </c>
      <c r="G4" s="2" t="s">
        <v>5</v>
      </c>
      <c r="H4" s="24" t="s">
        <v>7</v>
      </c>
      <c r="I4" s="2" t="s">
        <v>5</v>
      </c>
      <c r="J4" s="24" t="s">
        <v>8</v>
      </c>
      <c r="K4" s="2" t="s">
        <v>5</v>
      </c>
      <c r="L4" s="24" t="s">
        <v>9</v>
      </c>
      <c r="M4" s="5" t="s">
        <v>5</v>
      </c>
      <c r="N4" s="2" t="s">
        <v>10</v>
      </c>
      <c r="O4" s="2" t="s">
        <v>5</v>
      </c>
      <c r="P4" s="8"/>
      <c r="Q4" s="8"/>
    </row>
    <row r="5" spans="4:17" ht="12.75">
      <c r="D5" s="24"/>
      <c r="F5" s="24"/>
      <c r="H5" s="24"/>
      <c r="J5" s="24"/>
      <c r="L5" s="24"/>
      <c r="M5" s="5"/>
      <c r="P5" s="8"/>
      <c r="Q5" s="8"/>
    </row>
    <row r="6" spans="2:17" ht="12.75">
      <c r="B6" s="9" t="s">
        <v>331</v>
      </c>
      <c r="D6" s="24"/>
      <c r="F6" s="24"/>
      <c r="H6" s="24"/>
      <c r="J6" s="24"/>
      <c r="L6" s="24"/>
      <c r="M6" s="5"/>
      <c r="P6" s="8"/>
      <c r="Q6" s="8"/>
    </row>
    <row r="7" spans="4:12" ht="12.75">
      <c r="D7" s="24"/>
      <c r="F7" s="24"/>
      <c r="H7" s="24"/>
      <c r="J7" s="24"/>
      <c r="L7" s="24"/>
    </row>
    <row r="8" spans="1:17" ht="12.75">
      <c r="A8" s="28">
        <v>142</v>
      </c>
      <c r="B8" s="14" t="s">
        <v>332</v>
      </c>
      <c r="C8" s="14" t="s">
        <v>37</v>
      </c>
      <c r="D8" s="15">
        <v>13.07</v>
      </c>
      <c r="E8" s="14">
        <f aca="true" t="shared" si="0" ref="E8:E24">RANK(D8,D$8:D$25)</f>
        <v>4</v>
      </c>
      <c r="F8" s="15">
        <v>12.4</v>
      </c>
      <c r="G8" s="14">
        <f aca="true" t="shared" si="1" ref="G8:G24">RANK(F8,F$8:F$25)</f>
        <v>3</v>
      </c>
      <c r="H8" s="15">
        <v>12.27</v>
      </c>
      <c r="I8" s="14">
        <f aca="true" t="shared" si="2" ref="I8:I24">RANK(H8,H$8:H$25)</f>
        <v>1</v>
      </c>
      <c r="J8" s="15">
        <v>10.6</v>
      </c>
      <c r="K8" s="14">
        <f aca="true" t="shared" si="3" ref="K8:K24">RANK(J8,J$8:J$25)</f>
        <v>5</v>
      </c>
      <c r="L8" s="15">
        <v>12.55</v>
      </c>
      <c r="M8" s="14">
        <f aca="true" t="shared" si="4" ref="M8:M24">RANK(L8,L$8:L$25)</f>
        <v>4</v>
      </c>
      <c r="N8" s="16">
        <f aca="true" t="shared" si="5" ref="N8:N24">D8+F8+H8+J8+L8</f>
        <v>60.89</v>
      </c>
      <c r="O8" s="14">
        <f aca="true" t="shared" si="6" ref="O8:O24">RANK(N8,N$8:N$25)</f>
        <v>1</v>
      </c>
      <c r="P8" s="17" t="str">
        <f aca="true" t="shared" si="7" ref="P8:P24">IF(N8&lt;47.5,"F",(IF(N8&lt;55,"P",(IF(N8&lt;60,"C","D")))))</f>
        <v>D</v>
      </c>
      <c r="Q8" s="29"/>
    </row>
    <row r="9" spans="1:17" ht="12.75">
      <c r="A9" s="30">
        <v>138</v>
      </c>
      <c r="B9" s="14" t="s">
        <v>333</v>
      </c>
      <c r="C9" s="14" t="s">
        <v>14</v>
      </c>
      <c r="D9" s="15">
        <v>13.24</v>
      </c>
      <c r="E9" s="14">
        <f t="shared" si="0"/>
        <v>3</v>
      </c>
      <c r="F9" s="15">
        <v>12.55</v>
      </c>
      <c r="G9" s="14">
        <f t="shared" si="1"/>
        <v>1</v>
      </c>
      <c r="H9" s="15">
        <v>10.9</v>
      </c>
      <c r="I9" s="14">
        <f t="shared" si="2"/>
        <v>5</v>
      </c>
      <c r="J9" s="15">
        <v>11.1</v>
      </c>
      <c r="K9" s="14">
        <f t="shared" si="3"/>
        <v>2</v>
      </c>
      <c r="L9" s="15">
        <v>12.65</v>
      </c>
      <c r="M9" s="14">
        <f t="shared" si="4"/>
        <v>3</v>
      </c>
      <c r="N9" s="16">
        <f t="shared" si="5"/>
        <v>60.44</v>
      </c>
      <c r="O9" s="14">
        <f t="shared" si="6"/>
        <v>2</v>
      </c>
      <c r="P9" s="17" t="str">
        <f t="shared" si="7"/>
        <v>D</v>
      </c>
      <c r="Q9" s="29"/>
    </row>
    <row r="10" spans="1:17" ht="12.75">
      <c r="A10" s="28">
        <v>150</v>
      </c>
      <c r="B10" s="14" t="s">
        <v>334</v>
      </c>
      <c r="C10" s="14" t="s">
        <v>68</v>
      </c>
      <c r="D10" s="15">
        <v>13.07</v>
      </c>
      <c r="E10" s="14">
        <f t="shared" si="0"/>
        <v>4</v>
      </c>
      <c r="F10" s="15">
        <v>12.4</v>
      </c>
      <c r="G10" s="14">
        <f t="shared" si="1"/>
        <v>3</v>
      </c>
      <c r="H10" s="15">
        <v>11.8</v>
      </c>
      <c r="I10" s="14">
        <f t="shared" si="2"/>
        <v>3</v>
      </c>
      <c r="J10" s="15">
        <v>10.97</v>
      </c>
      <c r="K10" s="14">
        <f t="shared" si="3"/>
        <v>3</v>
      </c>
      <c r="L10" s="15">
        <v>11.6</v>
      </c>
      <c r="M10" s="14">
        <f t="shared" si="4"/>
        <v>10</v>
      </c>
      <c r="N10" s="16">
        <f t="shared" si="5"/>
        <v>59.839999999999996</v>
      </c>
      <c r="O10" s="14">
        <f t="shared" si="6"/>
        <v>3</v>
      </c>
      <c r="P10" s="17" t="str">
        <f t="shared" si="7"/>
        <v>C</v>
      </c>
      <c r="Q10" s="29"/>
    </row>
    <row r="11" spans="1:17" ht="12.75">
      <c r="A11" s="28">
        <v>144</v>
      </c>
      <c r="B11" s="14" t="s">
        <v>335</v>
      </c>
      <c r="C11" s="14" t="s">
        <v>45</v>
      </c>
      <c r="D11" s="15">
        <v>12.77</v>
      </c>
      <c r="E11" s="14">
        <f t="shared" si="0"/>
        <v>16</v>
      </c>
      <c r="F11" s="15">
        <v>11.65</v>
      </c>
      <c r="G11" s="14">
        <f t="shared" si="1"/>
        <v>13</v>
      </c>
      <c r="H11" s="15">
        <v>12</v>
      </c>
      <c r="I11" s="14">
        <f t="shared" si="2"/>
        <v>2</v>
      </c>
      <c r="J11" s="15">
        <v>9.2</v>
      </c>
      <c r="K11" s="14">
        <f t="shared" si="3"/>
        <v>13</v>
      </c>
      <c r="L11" s="15">
        <v>13.2</v>
      </c>
      <c r="M11" s="14">
        <f t="shared" si="4"/>
        <v>1</v>
      </c>
      <c r="N11" s="16">
        <f t="shared" si="5"/>
        <v>58.82000000000001</v>
      </c>
      <c r="O11" s="14">
        <f t="shared" si="6"/>
        <v>4</v>
      </c>
      <c r="P11" s="17" t="str">
        <f t="shared" si="7"/>
        <v>C</v>
      </c>
      <c r="Q11" s="29"/>
    </row>
    <row r="12" spans="1:17" ht="12.75">
      <c r="A12" s="28">
        <v>149</v>
      </c>
      <c r="B12" s="14" t="s">
        <v>336</v>
      </c>
      <c r="C12" s="14" t="s">
        <v>68</v>
      </c>
      <c r="D12" s="15">
        <v>12.8</v>
      </c>
      <c r="E12" s="14">
        <f t="shared" si="0"/>
        <v>14</v>
      </c>
      <c r="F12" s="15">
        <v>11.75</v>
      </c>
      <c r="G12" s="14">
        <f t="shared" si="1"/>
        <v>12</v>
      </c>
      <c r="H12" s="15">
        <v>10.8</v>
      </c>
      <c r="I12" s="14">
        <f t="shared" si="2"/>
        <v>6</v>
      </c>
      <c r="J12" s="15">
        <v>10.57</v>
      </c>
      <c r="K12" s="14">
        <f t="shared" si="3"/>
        <v>6</v>
      </c>
      <c r="L12" s="15">
        <v>12.3</v>
      </c>
      <c r="M12" s="14">
        <f t="shared" si="4"/>
        <v>7</v>
      </c>
      <c r="N12" s="16">
        <f t="shared" si="5"/>
        <v>58.22</v>
      </c>
      <c r="O12" s="14">
        <f t="shared" si="6"/>
        <v>5</v>
      </c>
      <c r="P12" s="17" t="str">
        <f t="shared" si="7"/>
        <v>C</v>
      </c>
      <c r="Q12" s="29"/>
    </row>
    <row r="13" spans="1:17" ht="12.75">
      <c r="A13" s="28">
        <v>157</v>
      </c>
      <c r="B13" s="14" t="s">
        <v>337</v>
      </c>
      <c r="C13" s="14" t="s">
        <v>100</v>
      </c>
      <c r="D13" s="15">
        <v>13.04</v>
      </c>
      <c r="E13" s="14">
        <f t="shared" si="0"/>
        <v>6</v>
      </c>
      <c r="F13" s="15">
        <v>12.5</v>
      </c>
      <c r="G13" s="14">
        <f t="shared" si="1"/>
        <v>2</v>
      </c>
      <c r="H13" s="15">
        <v>10.77</v>
      </c>
      <c r="I13" s="14">
        <f t="shared" si="2"/>
        <v>7</v>
      </c>
      <c r="J13" s="15">
        <v>9.4</v>
      </c>
      <c r="K13" s="14">
        <f t="shared" si="3"/>
        <v>11</v>
      </c>
      <c r="L13" s="15">
        <v>12.45</v>
      </c>
      <c r="M13" s="14">
        <f t="shared" si="4"/>
        <v>6</v>
      </c>
      <c r="N13" s="16">
        <f t="shared" si="5"/>
        <v>58.16</v>
      </c>
      <c r="O13" s="14">
        <f t="shared" si="6"/>
        <v>6</v>
      </c>
      <c r="P13" s="17" t="str">
        <f t="shared" si="7"/>
        <v>C</v>
      </c>
      <c r="Q13" s="29"/>
    </row>
    <row r="14" spans="1:17" ht="12.75">
      <c r="A14" s="28">
        <v>140</v>
      </c>
      <c r="B14" s="14" t="s">
        <v>338</v>
      </c>
      <c r="C14" s="14" t="s">
        <v>22</v>
      </c>
      <c r="D14" s="15">
        <v>12.9</v>
      </c>
      <c r="E14" s="14">
        <f t="shared" si="0"/>
        <v>10</v>
      </c>
      <c r="F14" s="15">
        <v>12.2</v>
      </c>
      <c r="G14" s="14">
        <f t="shared" si="1"/>
        <v>6</v>
      </c>
      <c r="H14" s="15">
        <v>10.57</v>
      </c>
      <c r="I14" s="14">
        <f t="shared" si="2"/>
        <v>8</v>
      </c>
      <c r="J14" s="15">
        <v>9.2</v>
      </c>
      <c r="K14" s="14">
        <f t="shared" si="3"/>
        <v>13</v>
      </c>
      <c r="L14" s="15">
        <v>13.15</v>
      </c>
      <c r="M14" s="14">
        <f t="shared" si="4"/>
        <v>2</v>
      </c>
      <c r="N14" s="16">
        <f t="shared" si="5"/>
        <v>58.02</v>
      </c>
      <c r="O14" s="14">
        <f t="shared" si="6"/>
        <v>7</v>
      </c>
      <c r="P14" s="17" t="str">
        <f t="shared" si="7"/>
        <v>C</v>
      </c>
      <c r="Q14" s="29"/>
    </row>
    <row r="15" spans="1:17" ht="12.75">
      <c r="A15" s="28">
        <v>139</v>
      </c>
      <c r="B15" s="14" t="s">
        <v>339</v>
      </c>
      <c r="C15" s="14" t="s">
        <v>215</v>
      </c>
      <c r="D15" s="15">
        <v>13.37</v>
      </c>
      <c r="E15" s="14">
        <f t="shared" si="0"/>
        <v>1</v>
      </c>
      <c r="F15" s="15">
        <v>11.2</v>
      </c>
      <c r="G15" s="14">
        <f t="shared" si="1"/>
        <v>15</v>
      </c>
      <c r="H15" s="15">
        <v>11.6</v>
      </c>
      <c r="I15" s="14">
        <f t="shared" si="2"/>
        <v>4</v>
      </c>
      <c r="J15" s="15">
        <v>9.8</v>
      </c>
      <c r="K15" s="14">
        <f t="shared" si="3"/>
        <v>10</v>
      </c>
      <c r="L15" s="15">
        <v>11.5</v>
      </c>
      <c r="M15" s="14">
        <f t="shared" si="4"/>
        <v>11</v>
      </c>
      <c r="N15" s="16">
        <f t="shared" si="5"/>
        <v>57.47</v>
      </c>
      <c r="O15" s="14">
        <f t="shared" si="6"/>
        <v>8</v>
      </c>
      <c r="P15" s="17" t="str">
        <f t="shared" si="7"/>
        <v>C</v>
      </c>
      <c r="Q15" s="29"/>
    </row>
    <row r="16" spans="1:17" ht="12.75">
      <c r="A16" s="28">
        <v>148</v>
      </c>
      <c r="B16" s="14" t="s">
        <v>340</v>
      </c>
      <c r="C16" s="14" t="s">
        <v>68</v>
      </c>
      <c r="D16" s="15">
        <v>12.87</v>
      </c>
      <c r="E16" s="14">
        <f t="shared" si="0"/>
        <v>13</v>
      </c>
      <c r="F16" s="15">
        <v>11.9</v>
      </c>
      <c r="G16" s="14">
        <f t="shared" si="1"/>
        <v>8</v>
      </c>
      <c r="H16" s="15">
        <v>9.87</v>
      </c>
      <c r="I16" s="14">
        <f t="shared" si="2"/>
        <v>12</v>
      </c>
      <c r="J16" s="15">
        <v>11.2</v>
      </c>
      <c r="K16" s="14">
        <f t="shared" si="3"/>
        <v>1</v>
      </c>
      <c r="L16" s="15">
        <v>11.45</v>
      </c>
      <c r="M16" s="14">
        <f t="shared" si="4"/>
        <v>12</v>
      </c>
      <c r="N16" s="16">
        <f t="shared" si="5"/>
        <v>57.290000000000006</v>
      </c>
      <c r="O16" s="14">
        <f t="shared" si="6"/>
        <v>9</v>
      </c>
      <c r="P16" s="17" t="str">
        <f t="shared" si="7"/>
        <v>C</v>
      </c>
      <c r="Q16" s="29"/>
    </row>
    <row r="17" spans="1:17" ht="12.75">
      <c r="A17" s="30">
        <v>146</v>
      </c>
      <c r="B17" s="14" t="s">
        <v>341</v>
      </c>
      <c r="C17" s="14" t="s">
        <v>45</v>
      </c>
      <c r="D17" s="15">
        <v>13.04</v>
      </c>
      <c r="E17" s="14">
        <f t="shared" si="0"/>
        <v>6</v>
      </c>
      <c r="F17" s="15">
        <v>11.55</v>
      </c>
      <c r="G17" s="14">
        <f t="shared" si="1"/>
        <v>14</v>
      </c>
      <c r="H17" s="15">
        <v>10.57</v>
      </c>
      <c r="I17" s="14">
        <f t="shared" si="2"/>
        <v>8</v>
      </c>
      <c r="J17" s="15">
        <v>10.4</v>
      </c>
      <c r="K17" s="14">
        <f t="shared" si="3"/>
        <v>8</v>
      </c>
      <c r="L17" s="15">
        <v>11.45</v>
      </c>
      <c r="M17" s="14">
        <f t="shared" si="4"/>
        <v>12</v>
      </c>
      <c r="N17" s="16">
        <f t="shared" si="5"/>
        <v>57.00999999999999</v>
      </c>
      <c r="O17" s="14">
        <f t="shared" si="6"/>
        <v>10</v>
      </c>
      <c r="P17" s="17" t="str">
        <f t="shared" si="7"/>
        <v>C</v>
      </c>
      <c r="Q17" s="29"/>
    </row>
    <row r="18" spans="1:17" ht="12.75">
      <c r="A18" s="28">
        <v>155</v>
      </c>
      <c r="B18" s="14" t="s">
        <v>342</v>
      </c>
      <c r="C18" s="14" t="s">
        <v>72</v>
      </c>
      <c r="D18" s="15">
        <v>12.6</v>
      </c>
      <c r="E18" s="14">
        <f t="shared" si="0"/>
        <v>17</v>
      </c>
      <c r="F18" s="15">
        <v>12.35</v>
      </c>
      <c r="G18" s="14">
        <f t="shared" si="1"/>
        <v>5</v>
      </c>
      <c r="H18" s="15">
        <v>9</v>
      </c>
      <c r="I18" s="14">
        <f t="shared" si="2"/>
        <v>15</v>
      </c>
      <c r="J18" s="15">
        <v>10.5</v>
      </c>
      <c r="K18" s="14">
        <f t="shared" si="3"/>
        <v>7</v>
      </c>
      <c r="L18" s="15">
        <v>12.15</v>
      </c>
      <c r="M18" s="14">
        <f t="shared" si="4"/>
        <v>9</v>
      </c>
      <c r="N18" s="16">
        <f t="shared" si="5"/>
        <v>56.6</v>
      </c>
      <c r="O18" s="14">
        <f t="shared" si="6"/>
        <v>11</v>
      </c>
      <c r="P18" s="17" t="str">
        <f t="shared" si="7"/>
        <v>C</v>
      </c>
      <c r="Q18" s="29"/>
    </row>
    <row r="19" spans="1:17" ht="12.75">
      <c r="A19" s="28">
        <v>152</v>
      </c>
      <c r="B19" s="14" t="s">
        <v>343</v>
      </c>
      <c r="C19" s="14" t="s">
        <v>299</v>
      </c>
      <c r="D19" s="15">
        <v>12.9</v>
      </c>
      <c r="E19" s="14">
        <f t="shared" si="0"/>
        <v>10</v>
      </c>
      <c r="F19" s="15">
        <v>10.8</v>
      </c>
      <c r="G19" s="14">
        <f t="shared" si="1"/>
        <v>17</v>
      </c>
      <c r="H19" s="15">
        <v>9.7</v>
      </c>
      <c r="I19" s="14">
        <f t="shared" si="2"/>
        <v>13</v>
      </c>
      <c r="J19" s="15">
        <v>10</v>
      </c>
      <c r="K19" s="14">
        <f t="shared" si="3"/>
        <v>9</v>
      </c>
      <c r="L19" s="15">
        <v>12.25</v>
      </c>
      <c r="M19" s="14">
        <f t="shared" si="4"/>
        <v>8</v>
      </c>
      <c r="N19" s="16">
        <f t="shared" si="5"/>
        <v>55.650000000000006</v>
      </c>
      <c r="O19" s="14">
        <f t="shared" si="6"/>
        <v>12</v>
      </c>
      <c r="P19" s="17" t="str">
        <f t="shared" si="7"/>
        <v>C</v>
      </c>
      <c r="Q19" s="29"/>
    </row>
    <row r="20" spans="1:17" ht="12.75">
      <c r="A20" s="28">
        <v>143</v>
      </c>
      <c r="B20" s="14" t="s">
        <v>344</v>
      </c>
      <c r="C20" s="14" t="s">
        <v>166</v>
      </c>
      <c r="D20" s="15">
        <v>12.97</v>
      </c>
      <c r="E20" s="14">
        <f t="shared" si="0"/>
        <v>9</v>
      </c>
      <c r="F20" s="15">
        <v>11.2</v>
      </c>
      <c r="G20" s="14">
        <f t="shared" si="1"/>
        <v>15</v>
      </c>
      <c r="H20" s="15">
        <v>10.07</v>
      </c>
      <c r="I20" s="14">
        <f t="shared" si="2"/>
        <v>11</v>
      </c>
      <c r="J20" s="15">
        <v>8.9</v>
      </c>
      <c r="K20" s="14">
        <f t="shared" si="3"/>
        <v>15</v>
      </c>
      <c r="L20" s="15">
        <v>12.5</v>
      </c>
      <c r="M20" s="14">
        <f t="shared" si="4"/>
        <v>5</v>
      </c>
      <c r="N20" s="16">
        <f t="shared" si="5"/>
        <v>55.64</v>
      </c>
      <c r="O20" s="14">
        <f t="shared" si="6"/>
        <v>13</v>
      </c>
      <c r="P20" s="17" t="str">
        <f t="shared" si="7"/>
        <v>C</v>
      </c>
      <c r="Q20" s="29"/>
    </row>
    <row r="21" spans="1:17" ht="12.75">
      <c r="A21" s="30">
        <v>145</v>
      </c>
      <c r="B21" s="14" t="s">
        <v>345</v>
      </c>
      <c r="C21" s="14" t="s">
        <v>45</v>
      </c>
      <c r="D21" s="15">
        <v>13</v>
      </c>
      <c r="E21" s="14">
        <f t="shared" si="0"/>
        <v>8</v>
      </c>
      <c r="F21" s="15">
        <v>11.9</v>
      </c>
      <c r="G21" s="14">
        <f t="shared" si="1"/>
        <v>8</v>
      </c>
      <c r="H21" s="15">
        <v>8.64</v>
      </c>
      <c r="I21" s="14">
        <f t="shared" si="2"/>
        <v>16</v>
      </c>
      <c r="J21" s="15">
        <v>10.8</v>
      </c>
      <c r="K21" s="14">
        <f t="shared" si="3"/>
        <v>4</v>
      </c>
      <c r="L21" s="15">
        <v>10</v>
      </c>
      <c r="M21" s="14">
        <f t="shared" si="4"/>
        <v>16</v>
      </c>
      <c r="N21" s="16">
        <f t="shared" si="5"/>
        <v>54.34</v>
      </c>
      <c r="O21" s="14">
        <f t="shared" si="6"/>
        <v>14</v>
      </c>
      <c r="P21" s="17" t="str">
        <f t="shared" si="7"/>
        <v>P</v>
      </c>
      <c r="Q21" s="29"/>
    </row>
    <row r="22" spans="1:17" ht="12.75">
      <c r="A22" s="30">
        <v>147</v>
      </c>
      <c r="B22" s="14" t="s">
        <v>346</v>
      </c>
      <c r="C22" s="14" t="s">
        <v>68</v>
      </c>
      <c r="D22" s="15">
        <v>12.9</v>
      </c>
      <c r="E22" s="14">
        <f t="shared" si="0"/>
        <v>10</v>
      </c>
      <c r="F22" s="15">
        <v>12.05</v>
      </c>
      <c r="G22" s="14">
        <f t="shared" si="1"/>
        <v>7</v>
      </c>
      <c r="H22" s="15">
        <v>10.2</v>
      </c>
      <c r="I22" s="14">
        <f t="shared" si="2"/>
        <v>10</v>
      </c>
      <c r="J22" s="15">
        <v>7.9</v>
      </c>
      <c r="K22" s="14">
        <f t="shared" si="3"/>
        <v>16</v>
      </c>
      <c r="L22" s="15">
        <v>11</v>
      </c>
      <c r="M22" s="14">
        <f t="shared" si="4"/>
        <v>14</v>
      </c>
      <c r="N22" s="16">
        <f t="shared" si="5"/>
        <v>54.050000000000004</v>
      </c>
      <c r="O22" s="14">
        <f t="shared" si="6"/>
        <v>15</v>
      </c>
      <c r="P22" s="17" t="str">
        <f t="shared" si="7"/>
        <v>P</v>
      </c>
      <c r="Q22" s="29"/>
    </row>
    <row r="23" spans="1:17" ht="12.75">
      <c r="A23" s="28">
        <v>154</v>
      </c>
      <c r="B23" s="14" t="s">
        <v>347</v>
      </c>
      <c r="C23" s="14" t="s">
        <v>248</v>
      </c>
      <c r="D23" s="15">
        <v>12.8</v>
      </c>
      <c r="E23" s="14">
        <f t="shared" si="0"/>
        <v>14</v>
      </c>
      <c r="F23" s="15">
        <v>11.9</v>
      </c>
      <c r="G23" s="14">
        <f t="shared" si="1"/>
        <v>8</v>
      </c>
      <c r="H23" s="15">
        <v>7.84</v>
      </c>
      <c r="I23" s="14">
        <f t="shared" si="2"/>
        <v>17</v>
      </c>
      <c r="J23" s="15">
        <v>9.4</v>
      </c>
      <c r="K23" s="14">
        <f t="shared" si="3"/>
        <v>11</v>
      </c>
      <c r="L23" s="15">
        <v>9.9</v>
      </c>
      <c r="M23" s="14">
        <f t="shared" si="4"/>
        <v>17</v>
      </c>
      <c r="N23" s="16">
        <f t="shared" si="5"/>
        <v>51.84</v>
      </c>
      <c r="O23" s="14">
        <f t="shared" si="6"/>
        <v>16</v>
      </c>
      <c r="P23" s="17" t="str">
        <f t="shared" si="7"/>
        <v>P</v>
      </c>
      <c r="Q23" s="29"/>
    </row>
    <row r="24" spans="1:17" ht="12.75">
      <c r="A24" s="31">
        <v>153</v>
      </c>
      <c r="B24" s="14" t="s">
        <v>348</v>
      </c>
      <c r="C24" s="14" t="s">
        <v>248</v>
      </c>
      <c r="D24" s="15">
        <v>13.3</v>
      </c>
      <c r="E24" s="14">
        <f t="shared" si="0"/>
        <v>2</v>
      </c>
      <c r="F24" s="15">
        <v>11.9</v>
      </c>
      <c r="G24" s="14">
        <f t="shared" si="1"/>
        <v>8</v>
      </c>
      <c r="H24" s="15">
        <v>9.17</v>
      </c>
      <c r="I24" s="14">
        <f t="shared" si="2"/>
        <v>14</v>
      </c>
      <c r="J24" s="15">
        <v>6.77</v>
      </c>
      <c r="K24" s="14">
        <f t="shared" si="3"/>
        <v>17</v>
      </c>
      <c r="L24" s="15">
        <v>10.1</v>
      </c>
      <c r="M24" s="14">
        <f t="shared" si="4"/>
        <v>15</v>
      </c>
      <c r="N24" s="16">
        <f t="shared" si="5"/>
        <v>51.24</v>
      </c>
      <c r="O24" s="14">
        <f t="shared" si="6"/>
        <v>17</v>
      </c>
      <c r="P24" s="17" t="str">
        <f t="shared" si="7"/>
        <v>P</v>
      </c>
      <c r="Q24" s="29"/>
    </row>
    <row r="25" spans="4:17" ht="12.75">
      <c r="D25" s="24"/>
      <c r="F25" s="24"/>
      <c r="H25" s="24"/>
      <c r="J25" s="24"/>
      <c r="L25" s="24"/>
      <c r="M25" s="5"/>
      <c r="P25" s="8"/>
      <c r="Q25" s="8"/>
    </row>
    <row r="26" ht="12.75">
      <c r="L26" s="26"/>
    </row>
  </sheetData>
  <sheetProtection selectLockedCells="1" selectUnlockedCells="1"/>
  <mergeCells count="2">
    <mergeCell ref="A1:N1"/>
    <mergeCell ref="A2:N2"/>
  </mergeCells>
  <conditionalFormatting sqref="E8:E14 E19:E24 G8:G12 G19:G24 I8:I12 I19:I24 K8:K12 K19:K24 M8:M12 M19:M24">
    <cfRule type="cellIs" priority="1" dxfId="0" operator="equal" stopIfTrue="1">
      <formula>1</formula>
    </cfRule>
  </conditionalFormatting>
  <conditionalFormatting sqref="E15:E16">
    <cfRule type="cellIs" priority="2" dxfId="0" operator="equal" stopIfTrue="1">
      <formula>1</formula>
    </cfRule>
  </conditionalFormatting>
  <conditionalFormatting sqref="E17:E18">
    <cfRule type="cellIs" priority="3" dxfId="0" operator="equal" stopIfTrue="1">
      <formula>1</formula>
    </cfRule>
  </conditionalFormatting>
  <conditionalFormatting sqref="G13:G14">
    <cfRule type="cellIs" priority="4" dxfId="0" operator="equal" stopIfTrue="1">
      <formula>1</formula>
    </cfRule>
  </conditionalFormatting>
  <conditionalFormatting sqref="G15:G16">
    <cfRule type="cellIs" priority="5" dxfId="0" operator="equal" stopIfTrue="1">
      <formula>1</formula>
    </cfRule>
  </conditionalFormatting>
  <conditionalFormatting sqref="G17:G18">
    <cfRule type="cellIs" priority="6" dxfId="0" operator="equal" stopIfTrue="1">
      <formula>1</formula>
    </cfRule>
  </conditionalFormatting>
  <conditionalFormatting sqref="I13:I14">
    <cfRule type="cellIs" priority="7" dxfId="0" operator="equal" stopIfTrue="1">
      <formula>1</formula>
    </cfRule>
  </conditionalFormatting>
  <conditionalFormatting sqref="I15:I16">
    <cfRule type="cellIs" priority="8" dxfId="0" operator="equal" stopIfTrue="1">
      <formula>1</formula>
    </cfRule>
  </conditionalFormatting>
  <conditionalFormatting sqref="I17:I18">
    <cfRule type="cellIs" priority="9" dxfId="0" operator="equal" stopIfTrue="1">
      <formula>1</formula>
    </cfRule>
  </conditionalFormatting>
  <conditionalFormatting sqref="K13:K14">
    <cfRule type="cellIs" priority="10" dxfId="0" operator="equal" stopIfTrue="1">
      <formula>1</formula>
    </cfRule>
  </conditionalFormatting>
  <conditionalFormatting sqref="K15:K16">
    <cfRule type="cellIs" priority="11" dxfId="0" operator="equal" stopIfTrue="1">
      <formula>1</formula>
    </cfRule>
  </conditionalFormatting>
  <conditionalFormatting sqref="K17:K18">
    <cfRule type="cellIs" priority="12" dxfId="0" operator="equal" stopIfTrue="1">
      <formula>1</formula>
    </cfRule>
  </conditionalFormatting>
  <conditionalFormatting sqref="M13:M14">
    <cfRule type="cellIs" priority="13" dxfId="0" operator="equal" stopIfTrue="1">
      <formula>1</formula>
    </cfRule>
  </conditionalFormatting>
  <conditionalFormatting sqref="M15:M16">
    <cfRule type="cellIs" priority="14" dxfId="0" operator="equal" stopIfTrue="1">
      <formula>1</formula>
    </cfRule>
  </conditionalFormatting>
  <conditionalFormatting sqref="M17:M18">
    <cfRule type="cellIs" priority="15" dxfId="0" operator="equal" stopIfTrue="1">
      <formula>1</formula>
    </cfRule>
  </conditionalFormatting>
  <conditionalFormatting sqref="O4:O14 O19:O24">
    <cfRule type="cellIs" priority="16" dxfId="0" operator="equal" stopIfTrue="1">
      <formula>1</formula>
    </cfRule>
    <cfRule type="cellIs" priority="17" dxfId="1" operator="equal" stopIfTrue="1">
      <formula>2</formula>
    </cfRule>
    <cfRule type="cellIs" priority="18" dxfId="2" operator="equal" stopIfTrue="1">
      <formula>3</formula>
    </cfRule>
  </conditionalFormatting>
  <conditionalFormatting sqref="O15:O16">
    <cfRule type="cellIs" priority="19" dxfId="0" operator="equal" stopIfTrue="1">
      <formula>1</formula>
    </cfRule>
    <cfRule type="cellIs" priority="20" dxfId="1" operator="equal" stopIfTrue="1">
      <formula>2</formula>
    </cfRule>
    <cfRule type="cellIs" priority="21" dxfId="2" operator="equal" stopIfTrue="1">
      <formula>3</formula>
    </cfRule>
  </conditionalFormatting>
  <conditionalFormatting sqref="O17:O18">
    <cfRule type="cellIs" priority="22" dxfId="0" operator="equal" stopIfTrue="1">
      <formula>1</formula>
    </cfRule>
    <cfRule type="cellIs" priority="23" dxfId="1" operator="equal" stopIfTrue="1">
      <formula>2</formula>
    </cfRule>
    <cfRule type="cellIs" priority="24" dxfId="2" operator="equal" stopIfTrue="1">
      <formula>3</formula>
    </cfRule>
  </conditionalFormatting>
  <conditionalFormatting sqref="M3:M7 M26:M65536 O2">
    <cfRule type="cellIs" priority="25" dxfId="0" operator="equal" stopIfTrue="1">
      <formula>1</formula>
    </cfRule>
    <cfRule type="cellIs" priority="26" dxfId="1" operator="equal" stopIfTrue="1">
      <formula>2</formula>
    </cfRule>
    <cfRule type="cellIs" priority="27" dxfId="2" operator="equal" stopIfTrue="1">
      <formula>3</formula>
    </cfRule>
  </conditionalFormatting>
  <conditionalFormatting sqref="M25 O25">
    <cfRule type="cellIs" priority="28" dxfId="0" operator="equal" stopIfTrue="1">
      <formula>1</formula>
    </cfRule>
    <cfRule type="cellIs" priority="29" dxfId="1" operator="equal" stopIfTrue="1">
      <formula>2</formula>
    </cfRule>
    <cfRule type="cellIs" priority="30" dxfId="2" operator="equal" stopIfTrue="1">
      <formula>3</formula>
    </cfRule>
  </conditionalFormatting>
  <printOptions gridLines="1" horizontalCentered="1"/>
  <pageMargins left="0.24027777777777778" right="0.2" top="0.6701388888888888" bottom="0.12013888888888889" header="0.5118055555555555" footer="0.5118055555555555"/>
  <pageSetup horizontalDpi="300" verticalDpi="3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Q40"/>
  <sheetViews>
    <sheetView zoomScale="90" zoomScaleNormal="90" workbookViewId="0" topLeftCell="A1">
      <pane xSplit="3" ySplit="4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S39" sqref="S39"/>
    </sheetView>
  </sheetViews>
  <sheetFormatPr defaultColWidth="8" defaultRowHeight="12.75"/>
  <cols>
    <col min="1" max="1" width="6.83203125" style="7" customWidth="1"/>
    <col min="2" max="2" width="35.33203125" style="7" customWidth="1"/>
    <col min="3" max="3" width="22" style="7" customWidth="1"/>
    <col min="4" max="4" width="9" style="26" customWidth="1"/>
    <col min="5" max="5" width="6.83203125" style="2" customWidth="1"/>
    <col min="6" max="6" width="7.33203125" style="26" customWidth="1"/>
    <col min="7" max="7" width="7.83203125" style="2" customWidth="1"/>
    <col min="8" max="8" width="8.16015625" style="26" customWidth="1"/>
    <col min="9" max="9" width="7.83203125" style="2" customWidth="1"/>
    <col min="10" max="10" width="8.83203125" style="26" customWidth="1"/>
    <col min="11" max="11" width="7.83203125" style="2" customWidth="1"/>
    <col min="12" max="12" width="7.33203125" style="2" customWidth="1"/>
    <col min="13" max="13" width="7.83203125" style="2" customWidth="1"/>
    <col min="14" max="14" width="9.33203125" style="2" customWidth="1"/>
    <col min="15" max="15" width="6.83203125" style="2" customWidth="1"/>
    <col min="16" max="16" width="2" style="2" customWidth="1"/>
    <col min="17" max="17" width="5.83203125" style="2" customWidth="1"/>
    <col min="18" max="18" width="8" style="4" customWidth="1"/>
    <col min="19" max="16384" width="7.83203125" style="2" customWidth="1"/>
  </cols>
  <sheetData>
    <row r="1" spans="1:14" ht="12.75">
      <c r="A1" s="1" t="s">
        <v>349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2:17" ht="12.75">
      <c r="B4" s="7" t="s">
        <v>2</v>
      </c>
      <c r="C4" s="7" t="s">
        <v>3</v>
      </c>
      <c r="D4" s="24" t="s">
        <v>4</v>
      </c>
      <c r="E4" s="2" t="s">
        <v>5</v>
      </c>
      <c r="F4" s="24" t="s">
        <v>6</v>
      </c>
      <c r="G4" s="2" t="s">
        <v>5</v>
      </c>
      <c r="H4" s="24" t="s">
        <v>7</v>
      </c>
      <c r="I4" s="2" t="s">
        <v>5</v>
      </c>
      <c r="J4" s="24" t="s">
        <v>8</v>
      </c>
      <c r="K4" s="2" t="s">
        <v>5</v>
      </c>
      <c r="L4" s="24" t="s">
        <v>9</v>
      </c>
      <c r="M4" s="5" t="s">
        <v>5</v>
      </c>
      <c r="N4" s="2" t="s">
        <v>10</v>
      </c>
      <c r="O4" s="2" t="s">
        <v>5</v>
      </c>
      <c r="P4" s="8"/>
      <c r="Q4" s="8"/>
    </row>
    <row r="5" spans="4:17" ht="12.75">
      <c r="D5" s="24"/>
      <c r="F5" s="24"/>
      <c r="H5" s="24"/>
      <c r="J5" s="24"/>
      <c r="L5" s="24"/>
      <c r="M5" s="5"/>
      <c r="P5" s="8"/>
      <c r="Q5" s="8"/>
    </row>
    <row r="6" spans="2:17" ht="12.75">
      <c r="B6" s="9" t="s">
        <v>350</v>
      </c>
      <c r="D6" s="24"/>
      <c r="F6" s="24"/>
      <c r="H6" s="24"/>
      <c r="J6" s="24"/>
      <c r="L6" s="24"/>
      <c r="M6" s="5"/>
      <c r="P6" s="8"/>
      <c r="Q6" s="8"/>
    </row>
    <row r="7" spans="4:12" ht="12.75">
      <c r="D7" s="24"/>
      <c r="F7" s="24"/>
      <c r="H7" s="24"/>
      <c r="J7" s="24"/>
      <c r="L7" s="24"/>
    </row>
    <row r="8" spans="1:17" ht="12.75">
      <c r="A8" s="32" t="s">
        <v>351</v>
      </c>
      <c r="B8" s="14" t="s">
        <v>352</v>
      </c>
      <c r="C8" s="33" t="s">
        <v>14</v>
      </c>
      <c r="D8" s="15">
        <v>13</v>
      </c>
      <c r="E8" s="14">
        <f aca="true" t="shared" si="0" ref="E8:E40">RANK(D8,D$5:D$40)</f>
        <v>2</v>
      </c>
      <c r="F8" s="15">
        <v>13.05</v>
      </c>
      <c r="G8" s="14">
        <f aca="true" t="shared" si="1" ref="G8:G40">RANK(F8,F$5:F$40)</f>
        <v>3</v>
      </c>
      <c r="H8" s="15">
        <v>12.15</v>
      </c>
      <c r="I8" s="14">
        <f aca="true" t="shared" si="2" ref="I8:I40">RANK(H8,H$5:H$40)</f>
        <v>2</v>
      </c>
      <c r="J8" s="15">
        <v>11.8</v>
      </c>
      <c r="K8" s="14">
        <f aca="true" t="shared" si="3" ref="K8:K40">RANK(J8,J$5:J$40)</f>
        <v>9</v>
      </c>
      <c r="L8" s="15">
        <v>13.5</v>
      </c>
      <c r="M8" s="14">
        <f aca="true" t="shared" si="4" ref="M8:M40">RANK(L8,L$5:L$40)</f>
        <v>1</v>
      </c>
      <c r="N8" s="16">
        <f aca="true" t="shared" si="5" ref="N8:N40">D8+F8+H8+J8+L8</f>
        <v>63.5</v>
      </c>
      <c r="O8" s="14">
        <f aca="true" t="shared" si="6" ref="O8:O40">RANK(N8,N$5:N$40)</f>
        <v>1</v>
      </c>
      <c r="P8" s="17">
        <f aca="true" t="shared" si="7" ref="P8:P40">IF(N8&lt;47.5,"F",(IF(N8&lt;55,"P",(IF(N8&lt;60,"C","D")))))</f>
        <v>0</v>
      </c>
      <c r="Q8" s="29"/>
    </row>
    <row r="9" spans="1:17" ht="12.75">
      <c r="A9" s="32">
        <v>203</v>
      </c>
      <c r="B9" s="14" t="s">
        <v>353</v>
      </c>
      <c r="C9" s="33" t="s">
        <v>26</v>
      </c>
      <c r="D9" s="15">
        <v>12.8</v>
      </c>
      <c r="E9" s="14">
        <f t="shared" si="0"/>
        <v>9</v>
      </c>
      <c r="F9" s="15">
        <v>13.3</v>
      </c>
      <c r="G9" s="14">
        <f t="shared" si="1"/>
        <v>1</v>
      </c>
      <c r="H9" s="15">
        <v>11.5</v>
      </c>
      <c r="I9" s="14">
        <f t="shared" si="2"/>
        <v>5</v>
      </c>
      <c r="J9" s="15">
        <v>11.95</v>
      </c>
      <c r="K9" s="14">
        <f t="shared" si="3"/>
        <v>4</v>
      </c>
      <c r="L9" s="15">
        <v>13.3</v>
      </c>
      <c r="M9" s="14">
        <f t="shared" si="4"/>
        <v>3</v>
      </c>
      <c r="N9" s="16">
        <f t="shared" si="5"/>
        <v>62.849999999999994</v>
      </c>
      <c r="O9" s="14">
        <f t="shared" si="6"/>
        <v>2</v>
      </c>
      <c r="P9" s="17">
        <f t="shared" si="7"/>
        <v>0</v>
      </c>
      <c r="Q9" s="29"/>
    </row>
    <row r="10" spans="1:17" ht="12.75">
      <c r="A10" s="32">
        <v>219</v>
      </c>
      <c r="B10" s="14" t="s">
        <v>354</v>
      </c>
      <c r="C10" s="33" t="s">
        <v>162</v>
      </c>
      <c r="D10" s="15">
        <v>12.85</v>
      </c>
      <c r="E10" s="14">
        <f t="shared" si="0"/>
        <v>8</v>
      </c>
      <c r="F10" s="15">
        <v>13.1</v>
      </c>
      <c r="G10" s="14">
        <f t="shared" si="1"/>
        <v>2</v>
      </c>
      <c r="H10" s="15">
        <v>12.2</v>
      </c>
      <c r="I10" s="14">
        <f t="shared" si="2"/>
        <v>1</v>
      </c>
      <c r="J10" s="15">
        <v>11.9</v>
      </c>
      <c r="K10" s="14">
        <f t="shared" si="3"/>
        <v>6</v>
      </c>
      <c r="L10" s="15">
        <v>12.77</v>
      </c>
      <c r="M10" s="14">
        <f t="shared" si="4"/>
        <v>12</v>
      </c>
      <c r="N10" s="16">
        <f t="shared" si="5"/>
        <v>62.81999999999999</v>
      </c>
      <c r="O10" s="14">
        <f t="shared" si="6"/>
        <v>3</v>
      </c>
      <c r="P10" s="17">
        <f t="shared" si="7"/>
        <v>0</v>
      </c>
      <c r="Q10" s="29"/>
    </row>
    <row r="11" spans="1:17" ht="12.75">
      <c r="A11" s="32">
        <v>202</v>
      </c>
      <c r="B11" s="14" t="s">
        <v>355</v>
      </c>
      <c r="C11" s="33" t="s">
        <v>356</v>
      </c>
      <c r="D11" s="15">
        <v>13.2</v>
      </c>
      <c r="E11" s="14">
        <f t="shared" si="0"/>
        <v>1</v>
      </c>
      <c r="F11" s="15">
        <v>12.7</v>
      </c>
      <c r="G11" s="14">
        <f t="shared" si="1"/>
        <v>11</v>
      </c>
      <c r="H11" s="15">
        <v>11.65</v>
      </c>
      <c r="I11" s="14">
        <f t="shared" si="2"/>
        <v>4</v>
      </c>
      <c r="J11" s="15">
        <v>12.2</v>
      </c>
      <c r="K11" s="14">
        <f t="shared" si="3"/>
        <v>2</v>
      </c>
      <c r="L11" s="15">
        <v>12.47</v>
      </c>
      <c r="M11" s="14">
        <f t="shared" si="4"/>
        <v>19</v>
      </c>
      <c r="N11" s="16">
        <f t="shared" si="5"/>
        <v>62.22</v>
      </c>
      <c r="O11" s="14">
        <f t="shared" si="6"/>
        <v>4</v>
      </c>
      <c r="P11" s="17">
        <f t="shared" si="7"/>
        <v>0</v>
      </c>
      <c r="Q11" s="29"/>
    </row>
    <row r="12" spans="1:17" ht="12.75">
      <c r="A12" s="32" t="s">
        <v>357</v>
      </c>
      <c r="B12" s="14" t="s">
        <v>358</v>
      </c>
      <c r="C12" s="33" t="s">
        <v>81</v>
      </c>
      <c r="D12" s="15">
        <v>12.9</v>
      </c>
      <c r="E12" s="14">
        <f t="shared" si="0"/>
        <v>4</v>
      </c>
      <c r="F12" s="15">
        <v>12.65</v>
      </c>
      <c r="G12" s="14">
        <f t="shared" si="1"/>
        <v>13</v>
      </c>
      <c r="H12" s="15">
        <v>10.4</v>
      </c>
      <c r="I12" s="14">
        <f t="shared" si="2"/>
        <v>14</v>
      </c>
      <c r="J12" s="15">
        <v>12.3</v>
      </c>
      <c r="K12" s="14">
        <f t="shared" si="3"/>
        <v>1</v>
      </c>
      <c r="L12" s="15">
        <v>12.7</v>
      </c>
      <c r="M12" s="14">
        <f t="shared" si="4"/>
        <v>13</v>
      </c>
      <c r="N12" s="16">
        <f t="shared" si="5"/>
        <v>60.95</v>
      </c>
      <c r="O12" s="14">
        <f t="shared" si="6"/>
        <v>5</v>
      </c>
      <c r="P12" s="17">
        <f t="shared" si="7"/>
        <v>0</v>
      </c>
      <c r="Q12" s="29"/>
    </row>
    <row r="13" spans="1:17" ht="12.75">
      <c r="A13" s="32" t="s">
        <v>359</v>
      </c>
      <c r="B13" s="14" t="s">
        <v>360</v>
      </c>
      <c r="C13" s="33" t="s">
        <v>17</v>
      </c>
      <c r="D13" s="15">
        <v>12.55</v>
      </c>
      <c r="E13" s="14">
        <f t="shared" si="0"/>
        <v>18</v>
      </c>
      <c r="F13" s="15">
        <v>12.25</v>
      </c>
      <c r="G13" s="14">
        <f t="shared" si="1"/>
        <v>25</v>
      </c>
      <c r="H13" s="15">
        <v>10.7</v>
      </c>
      <c r="I13" s="14">
        <f t="shared" si="2"/>
        <v>12</v>
      </c>
      <c r="J13" s="15">
        <v>11.95</v>
      </c>
      <c r="K13" s="14">
        <f t="shared" si="3"/>
        <v>4</v>
      </c>
      <c r="L13" s="15">
        <v>13.27</v>
      </c>
      <c r="M13" s="14">
        <f t="shared" si="4"/>
        <v>4</v>
      </c>
      <c r="N13" s="16">
        <f t="shared" si="5"/>
        <v>60.72</v>
      </c>
      <c r="O13" s="14">
        <f t="shared" si="6"/>
        <v>6</v>
      </c>
      <c r="P13" s="17">
        <f t="shared" si="7"/>
        <v>0</v>
      </c>
      <c r="Q13" s="29"/>
    </row>
    <row r="14" spans="1:17" s="4" customFormat="1" ht="12.75">
      <c r="A14" s="32" t="s">
        <v>361</v>
      </c>
      <c r="B14" s="14" t="s">
        <v>362</v>
      </c>
      <c r="C14" s="33" t="s">
        <v>158</v>
      </c>
      <c r="D14" s="15">
        <v>12.6</v>
      </c>
      <c r="E14" s="14">
        <f t="shared" si="0"/>
        <v>15</v>
      </c>
      <c r="F14" s="15">
        <v>12.6</v>
      </c>
      <c r="G14" s="14">
        <f t="shared" si="1"/>
        <v>18</v>
      </c>
      <c r="H14" s="15">
        <v>10.15</v>
      </c>
      <c r="I14" s="14">
        <f t="shared" si="2"/>
        <v>17</v>
      </c>
      <c r="J14" s="15">
        <v>12.1</v>
      </c>
      <c r="K14" s="14">
        <f t="shared" si="3"/>
        <v>3</v>
      </c>
      <c r="L14" s="15">
        <v>13.24</v>
      </c>
      <c r="M14" s="14">
        <f t="shared" si="4"/>
        <v>5</v>
      </c>
      <c r="N14" s="16">
        <f t="shared" si="5"/>
        <v>60.690000000000005</v>
      </c>
      <c r="O14" s="14">
        <f t="shared" si="6"/>
        <v>7</v>
      </c>
      <c r="P14" s="17">
        <f t="shared" si="7"/>
        <v>0</v>
      </c>
      <c r="Q14" s="29"/>
    </row>
    <row r="15" spans="1:17" s="4" customFormat="1" ht="12.75">
      <c r="A15" s="32">
        <v>204</v>
      </c>
      <c r="B15" s="14" t="s">
        <v>363</v>
      </c>
      <c r="C15" s="33" t="s">
        <v>22</v>
      </c>
      <c r="D15" s="15">
        <v>12.9</v>
      </c>
      <c r="E15" s="14">
        <f t="shared" si="0"/>
        <v>4</v>
      </c>
      <c r="F15" s="15">
        <v>12.85</v>
      </c>
      <c r="G15" s="14">
        <f t="shared" si="1"/>
        <v>6</v>
      </c>
      <c r="H15" s="15">
        <v>9.95</v>
      </c>
      <c r="I15" s="14">
        <f t="shared" si="2"/>
        <v>18</v>
      </c>
      <c r="J15" s="15">
        <v>11.5</v>
      </c>
      <c r="K15" s="14">
        <f t="shared" si="3"/>
        <v>12</v>
      </c>
      <c r="L15" s="15">
        <v>13.07</v>
      </c>
      <c r="M15" s="14">
        <f t="shared" si="4"/>
        <v>8</v>
      </c>
      <c r="N15" s="16">
        <f t="shared" si="5"/>
        <v>60.27</v>
      </c>
      <c r="O15" s="14">
        <f t="shared" si="6"/>
        <v>8</v>
      </c>
      <c r="P15" s="17">
        <f t="shared" si="7"/>
        <v>0</v>
      </c>
      <c r="Q15" s="29"/>
    </row>
    <row r="16" spans="1:17" s="4" customFormat="1" ht="12.75">
      <c r="A16" s="32">
        <v>221</v>
      </c>
      <c r="B16" s="14" t="s">
        <v>364</v>
      </c>
      <c r="C16" s="33" t="s">
        <v>162</v>
      </c>
      <c r="D16" s="15">
        <v>12.9</v>
      </c>
      <c r="E16" s="14">
        <f t="shared" si="0"/>
        <v>4</v>
      </c>
      <c r="F16" s="15">
        <v>12.65</v>
      </c>
      <c r="G16" s="14">
        <f t="shared" si="1"/>
        <v>13</v>
      </c>
      <c r="H16" s="15">
        <v>10.75</v>
      </c>
      <c r="I16" s="14">
        <f t="shared" si="2"/>
        <v>11</v>
      </c>
      <c r="J16" s="15">
        <v>11.1</v>
      </c>
      <c r="K16" s="14">
        <f t="shared" si="3"/>
        <v>17</v>
      </c>
      <c r="L16" s="15">
        <v>12.84</v>
      </c>
      <c r="M16" s="14">
        <f t="shared" si="4"/>
        <v>11</v>
      </c>
      <c r="N16" s="16">
        <f t="shared" si="5"/>
        <v>60.239999999999995</v>
      </c>
      <c r="O16" s="14">
        <f t="shared" si="6"/>
        <v>9</v>
      </c>
      <c r="P16" s="17">
        <f t="shared" si="7"/>
        <v>0</v>
      </c>
      <c r="Q16" s="29"/>
    </row>
    <row r="17" spans="1:17" s="4" customFormat="1" ht="12.75">
      <c r="A17" s="32">
        <v>217</v>
      </c>
      <c r="B17" s="14" t="s">
        <v>365</v>
      </c>
      <c r="C17" s="33" t="s">
        <v>162</v>
      </c>
      <c r="D17" s="15">
        <v>12.8</v>
      </c>
      <c r="E17" s="14">
        <f t="shared" si="0"/>
        <v>9</v>
      </c>
      <c r="F17" s="15">
        <v>12.45</v>
      </c>
      <c r="G17" s="14">
        <f t="shared" si="1"/>
        <v>23</v>
      </c>
      <c r="H17" s="15">
        <v>9.5</v>
      </c>
      <c r="I17" s="14">
        <f t="shared" si="2"/>
        <v>25</v>
      </c>
      <c r="J17" s="15">
        <v>11.9</v>
      </c>
      <c r="K17" s="14">
        <f t="shared" si="3"/>
        <v>6</v>
      </c>
      <c r="L17" s="15">
        <v>13.44</v>
      </c>
      <c r="M17" s="14">
        <f t="shared" si="4"/>
        <v>2</v>
      </c>
      <c r="N17" s="16">
        <f t="shared" si="5"/>
        <v>60.089999999999996</v>
      </c>
      <c r="O17" s="14">
        <f t="shared" si="6"/>
        <v>10</v>
      </c>
      <c r="P17" s="17">
        <f t="shared" si="7"/>
        <v>0</v>
      </c>
      <c r="Q17" s="29"/>
    </row>
    <row r="18" spans="1:17" s="4" customFormat="1" ht="12.75">
      <c r="A18" s="32" t="s">
        <v>366</v>
      </c>
      <c r="B18" s="14" t="s">
        <v>367</v>
      </c>
      <c r="C18" s="33" t="s">
        <v>17</v>
      </c>
      <c r="D18" s="15">
        <v>12.25</v>
      </c>
      <c r="E18" s="14">
        <f t="shared" si="0"/>
        <v>27</v>
      </c>
      <c r="F18" s="15">
        <v>12.6</v>
      </c>
      <c r="G18" s="14">
        <f t="shared" si="1"/>
        <v>18</v>
      </c>
      <c r="H18" s="15">
        <v>12.05</v>
      </c>
      <c r="I18" s="14">
        <f t="shared" si="2"/>
        <v>3</v>
      </c>
      <c r="J18" s="15">
        <v>10.95</v>
      </c>
      <c r="K18" s="14">
        <f t="shared" si="3"/>
        <v>20</v>
      </c>
      <c r="L18" s="15">
        <v>12.17</v>
      </c>
      <c r="M18" s="14">
        <f t="shared" si="4"/>
        <v>27</v>
      </c>
      <c r="N18" s="16">
        <f t="shared" si="5"/>
        <v>60.02000000000001</v>
      </c>
      <c r="O18" s="14">
        <f t="shared" si="6"/>
        <v>11</v>
      </c>
      <c r="P18" s="17">
        <f t="shared" si="7"/>
        <v>0</v>
      </c>
      <c r="Q18" s="29"/>
    </row>
    <row r="19" spans="1:17" s="4" customFormat="1" ht="12.75">
      <c r="A19" s="32">
        <v>201</v>
      </c>
      <c r="B19" s="14" t="s">
        <v>368</v>
      </c>
      <c r="C19" s="33" t="s">
        <v>356</v>
      </c>
      <c r="D19" s="15">
        <v>12.5</v>
      </c>
      <c r="E19" s="14">
        <f t="shared" si="0"/>
        <v>19</v>
      </c>
      <c r="F19" s="15">
        <v>12.55</v>
      </c>
      <c r="G19" s="14">
        <f t="shared" si="1"/>
        <v>20</v>
      </c>
      <c r="H19" s="15">
        <v>10.5</v>
      </c>
      <c r="I19" s="14">
        <f t="shared" si="2"/>
        <v>13</v>
      </c>
      <c r="J19" s="15">
        <v>11.6</v>
      </c>
      <c r="K19" s="14">
        <f t="shared" si="3"/>
        <v>11</v>
      </c>
      <c r="L19" s="15">
        <v>12.6</v>
      </c>
      <c r="M19" s="14">
        <f t="shared" si="4"/>
        <v>17</v>
      </c>
      <c r="N19" s="16">
        <f t="shared" si="5"/>
        <v>59.75</v>
      </c>
      <c r="O19" s="14">
        <f t="shared" si="6"/>
        <v>12</v>
      </c>
      <c r="P19" s="17">
        <f t="shared" si="7"/>
        <v>0</v>
      </c>
      <c r="Q19" s="29"/>
    </row>
    <row r="20" spans="1:17" s="4" customFormat="1" ht="12.75">
      <c r="A20" s="32">
        <v>216</v>
      </c>
      <c r="B20" s="14" t="s">
        <v>369</v>
      </c>
      <c r="C20" s="33" t="s">
        <v>162</v>
      </c>
      <c r="D20" s="15">
        <v>12.65</v>
      </c>
      <c r="E20" s="14">
        <f t="shared" si="0"/>
        <v>13</v>
      </c>
      <c r="F20" s="15">
        <v>11.8</v>
      </c>
      <c r="G20" s="14">
        <f t="shared" si="1"/>
        <v>30</v>
      </c>
      <c r="H20" s="15">
        <v>11.4</v>
      </c>
      <c r="I20" s="14">
        <f t="shared" si="2"/>
        <v>7</v>
      </c>
      <c r="J20" s="15">
        <v>10.65</v>
      </c>
      <c r="K20" s="14">
        <f t="shared" si="3"/>
        <v>24</v>
      </c>
      <c r="L20" s="15">
        <v>13.1</v>
      </c>
      <c r="M20" s="14">
        <f t="shared" si="4"/>
        <v>7</v>
      </c>
      <c r="N20" s="16">
        <f t="shared" si="5"/>
        <v>59.6</v>
      </c>
      <c r="O20" s="14">
        <f t="shared" si="6"/>
        <v>13</v>
      </c>
      <c r="P20" s="17">
        <f t="shared" si="7"/>
        <v>0</v>
      </c>
      <c r="Q20" s="29"/>
    </row>
    <row r="21" spans="1:17" s="4" customFormat="1" ht="12.75">
      <c r="A21" s="32">
        <v>206</v>
      </c>
      <c r="B21" s="14" t="s">
        <v>370</v>
      </c>
      <c r="C21" s="33" t="s">
        <v>22</v>
      </c>
      <c r="D21" s="15">
        <v>12.65</v>
      </c>
      <c r="E21" s="14">
        <f t="shared" si="0"/>
        <v>13</v>
      </c>
      <c r="F21" s="15">
        <v>12.2</v>
      </c>
      <c r="G21" s="14">
        <f t="shared" si="1"/>
        <v>26</v>
      </c>
      <c r="H21" s="15">
        <v>10.85</v>
      </c>
      <c r="I21" s="14">
        <f t="shared" si="2"/>
        <v>10</v>
      </c>
      <c r="J21" s="15">
        <v>10.25</v>
      </c>
      <c r="K21" s="14">
        <f t="shared" si="3"/>
        <v>27</v>
      </c>
      <c r="L21" s="15">
        <v>12.97</v>
      </c>
      <c r="M21" s="14">
        <f t="shared" si="4"/>
        <v>10</v>
      </c>
      <c r="N21" s="16">
        <f t="shared" si="5"/>
        <v>58.92</v>
      </c>
      <c r="O21" s="14">
        <f t="shared" si="6"/>
        <v>14</v>
      </c>
      <c r="P21" s="17">
        <f t="shared" si="7"/>
        <v>0</v>
      </c>
      <c r="Q21" s="29"/>
    </row>
    <row r="22" spans="1:17" s="4" customFormat="1" ht="12.75">
      <c r="A22" s="32" t="s">
        <v>371</v>
      </c>
      <c r="B22" s="14" t="s">
        <v>372</v>
      </c>
      <c r="C22" s="33" t="s">
        <v>158</v>
      </c>
      <c r="D22" s="15">
        <v>12.95</v>
      </c>
      <c r="E22" s="14">
        <f t="shared" si="0"/>
        <v>3</v>
      </c>
      <c r="F22" s="15">
        <v>12.45</v>
      </c>
      <c r="G22" s="14">
        <f t="shared" si="1"/>
        <v>23</v>
      </c>
      <c r="H22" s="15">
        <v>9.75</v>
      </c>
      <c r="I22" s="14">
        <f t="shared" si="2"/>
        <v>20</v>
      </c>
      <c r="J22" s="15">
        <v>10.55</v>
      </c>
      <c r="K22" s="14">
        <f t="shared" si="3"/>
        <v>25</v>
      </c>
      <c r="L22" s="15">
        <v>13.04</v>
      </c>
      <c r="M22" s="14">
        <f t="shared" si="4"/>
        <v>9</v>
      </c>
      <c r="N22" s="16">
        <f t="shared" si="5"/>
        <v>58.74</v>
      </c>
      <c r="O22" s="14">
        <f t="shared" si="6"/>
        <v>15</v>
      </c>
      <c r="P22" s="17">
        <f t="shared" si="7"/>
        <v>0</v>
      </c>
      <c r="Q22" s="29"/>
    </row>
    <row r="23" spans="1:17" s="4" customFormat="1" ht="12.75">
      <c r="A23" s="32">
        <v>193</v>
      </c>
      <c r="B23" s="14" t="s">
        <v>373</v>
      </c>
      <c r="C23" s="33" t="s">
        <v>158</v>
      </c>
      <c r="D23" s="15">
        <v>12.75</v>
      </c>
      <c r="E23" s="14">
        <f t="shared" si="0"/>
        <v>12</v>
      </c>
      <c r="F23" s="15">
        <v>12.75</v>
      </c>
      <c r="G23" s="14">
        <f t="shared" si="1"/>
        <v>10</v>
      </c>
      <c r="H23" s="15">
        <v>9.4</v>
      </c>
      <c r="I23" s="14">
        <f t="shared" si="2"/>
        <v>28</v>
      </c>
      <c r="J23" s="15">
        <v>11.4</v>
      </c>
      <c r="K23" s="14">
        <f t="shared" si="3"/>
        <v>14</v>
      </c>
      <c r="L23" s="15">
        <v>12.3</v>
      </c>
      <c r="M23" s="14">
        <f t="shared" si="4"/>
        <v>23</v>
      </c>
      <c r="N23" s="16">
        <f t="shared" si="5"/>
        <v>58.599999999999994</v>
      </c>
      <c r="O23" s="14">
        <f t="shared" si="6"/>
        <v>16</v>
      </c>
      <c r="P23" s="17">
        <f t="shared" si="7"/>
        <v>0</v>
      </c>
      <c r="Q23" s="29"/>
    </row>
    <row r="24" spans="1:17" ht="12.75">
      <c r="A24" s="32" t="s">
        <v>374</v>
      </c>
      <c r="B24" s="14" t="s">
        <v>375</v>
      </c>
      <c r="C24" s="33" t="s">
        <v>17</v>
      </c>
      <c r="D24" s="15">
        <v>12.45</v>
      </c>
      <c r="E24" s="14">
        <f t="shared" si="0"/>
        <v>21</v>
      </c>
      <c r="F24" s="15">
        <v>12.15</v>
      </c>
      <c r="G24" s="14">
        <f t="shared" si="1"/>
        <v>28</v>
      </c>
      <c r="H24" s="15">
        <v>9.6</v>
      </c>
      <c r="I24" s="14">
        <f t="shared" si="2"/>
        <v>23</v>
      </c>
      <c r="J24" s="15">
        <v>11.5</v>
      </c>
      <c r="K24" s="14">
        <f t="shared" si="3"/>
        <v>12</v>
      </c>
      <c r="L24" s="15">
        <v>12.47</v>
      </c>
      <c r="M24" s="14">
        <f t="shared" si="4"/>
        <v>19</v>
      </c>
      <c r="N24" s="16">
        <f t="shared" si="5"/>
        <v>58.17</v>
      </c>
      <c r="O24" s="14">
        <f t="shared" si="6"/>
        <v>17</v>
      </c>
      <c r="P24" s="17">
        <f t="shared" si="7"/>
        <v>0</v>
      </c>
      <c r="Q24" s="29"/>
    </row>
    <row r="25" spans="1:17" s="4" customFormat="1" ht="12.75">
      <c r="A25" s="32">
        <v>222</v>
      </c>
      <c r="B25" s="14" t="s">
        <v>376</v>
      </c>
      <c r="C25" s="33" t="s">
        <v>311</v>
      </c>
      <c r="D25" s="15">
        <v>12.05</v>
      </c>
      <c r="E25" s="14">
        <f t="shared" si="0"/>
        <v>29</v>
      </c>
      <c r="F25" s="15">
        <v>12.65</v>
      </c>
      <c r="G25" s="14">
        <f t="shared" si="1"/>
        <v>13</v>
      </c>
      <c r="H25" s="15">
        <v>9.5</v>
      </c>
      <c r="I25" s="14">
        <f t="shared" si="2"/>
        <v>25</v>
      </c>
      <c r="J25" s="15">
        <v>11.3</v>
      </c>
      <c r="K25" s="14">
        <f t="shared" si="3"/>
        <v>16</v>
      </c>
      <c r="L25" s="15">
        <v>12.67</v>
      </c>
      <c r="M25" s="14">
        <f t="shared" si="4"/>
        <v>14</v>
      </c>
      <c r="N25" s="16">
        <f t="shared" si="5"/>
        <v>58.17</v>
      </c>
      <c r="O25" s="14">
        <f t="shared" si="6"/>
        <v>17</v>
      </c>
      <c r="P25" s="17">
        <f t="shared" si="7"/>
        <v>0</v>
      </c>
      <c r="Q25" s="29"/>
    </row>
    <row r="26" spans="1:17" s="4" customFormat="1" ht="12.75">
      <c r="A26" s="32">
        <v>220</v>
      </c>
      <c r="B26" s="14" t="s">
        <v>377</v>
      </c>
      <c r="C26" s="33" t="s">
        <v>162</v>
      </c>
      <c r="D26" s="15">
        <v>12.45</v>
      </c>
      <c r="E26" s="14">
        <f t="shared" si="0"/>
        <v>21</v>
      </c>
      <c r="F26" s="15">
        <v>13.05</v>
      </c>
      <c r="G26" s="14">
        <f t="shared" si="1"/>
        <v>3</v>
      </c>
      <c r="H26" s="15">
        <v>9.9</v>
      </c>
      <c r="I26" s="14">
        <f t="shared" si="2"/>
        <v>19</v>
      </c>
      <c r="J26" s="15">
        <v>10.55</v>
      </c>
      <c r="K26" s="14">
        <f t="shared" si="3"/>
        <v>25</v>
      </c>
      <c r="L26" s="15">
        <v>12</v>
      </c>
      <c r="M26" s="14">
        <f t="shared" si="4"/>
        <v>29</v>
      </c>
      <c r="N26" s="16">
        <f t="shared" si="5"/>
        <v>57.95</v>
      </c>
      <c r="O26" s="14">
        <f t="shared" si="6"/>
        <v>19</v>
      </c>
      <c r="P26" s="17">
        <f t="shared" si="7"/>
        <v>0</v>
      </c>
      <c r="Q26" s="29"/>
    </row>
    <row r="27" spans="1:17" s="4" customFormat="1" ht="12.75">
      <c r="A27" s="32" t="s">
        <v>378</v>
      </c>
      <c r="B27" s="14" t="s">
        <v>379</v>
      </c>
      <c r="C27" s="33" t="s">
        <v>269</v>
      </c>
      <c r="D27" s="15">
        <v>12.05</v>
      </c>
      <c r="E27" s="14">
        <f t="shared" si="0"/>
        <v>29</v>
      </c>
      <c r="F27" s="15">
        <v>12.55</v>
      </c>
      <c r="G27" s="14">
        <f t="shared" si="1"/>
        <v>20</v>
      </c>
      <c r="H27" s="15">
        <v>10.4</v>
      </c>
      <c r="I27" s="14">
        <f t="shared" si="2"/>
        <v>14</v>
      </c>
      <c r="J27" s="15">
        <v>10.2</v>
      </c>
      <c r="K27" s="14">
        <f t="shared" si="3"/>
        <v>28</v>
      </c>
      <c r="L27" s="15">
        <v>12.64</v>
      </c>
      <c r="M27" s="14">
        <f t="shared" si="4"/>
        <v>16</v>
      </c>
      <c r="N27" s="16">
        <f t="shared" si="5"/>
        <v>57.84</v>
      </c>
      <c r="O27" s="14">
        <f t="shared" si="6"/>
        <v>20</v>
      </c>
      <c r="P27" s="17">
        <f t="shared" si="7"/>
        <v>0</v>
      </c>
      <c r="Q27" s="29"/>
    </row>
    <row r="28" spans="1:17" s="4" customFormat="1" ht="12.75">
      <c r="A28" s="32" t="s">
        <v>380</v>
      </c>
      <c r="B28" s="14" t="s">
        <v>381</v>
      </c>
      <c r="C28" s="33" t="s">
        <v>215</v>
      </c>
      <c r="D28" s="15">
        <v>12.3</v>
      </c>
      <c r="E28" s="14">
        <f t="shared" si="0"/>
        <v>26</v>
      </c>
      <c r="F28" s="15">
        <v>12.8</v>
      </c>
      <c r="G28" s="14">
        <f t="shared" si="1"/>
        <v>7</v>
      </c>
      <c r="H28" s="15">
        <v>9.7</v>
      </c>
      <c r="I28" s="14">
        <f t="shared" si="2"/>
        <v>21</v>
      </c>
      <c r="J28" s="15">
        <v>10.7</v>
      </c>
      <c r="K28" s="14">
        <f t="shared" si="3"/>
        <v>23</v>
      </c>
      <c r="L28" s="15">
        <v>12.17</v>
      </c>
      <c r="M28" s="14">
        <f t="shared" si="4"/>
        <v>27</v>
      </c>
      <c r="N28" s="16">
        <f t="shared" si="5"/>
        <v>57.67</v>
      </c>
      <c r="O28" s="14">
        <f t="shared" si="6"/>
        <v>21</v>
      </c>
      <c r="P28" s="17">
        <f t="shared" si="7"/>
        <v>0</v>
      </c>
      <c r="Q28" s="29"/>
    </row>
    <row r="29" spans="1:17" s="4" customFormat="1" ht="12.75">
      <c r="A29" s="32" t="s">
        <v>382</v>
      </c>
      <c r="B29" s="14" t="s">
        <v>383</v>
      </c>
      <c r="C29" s="33" t="s">
        <v>81</v>
      </c>
      <c r="D29" s="15">
        <v>12.6</v>
      </c>
      <c r="E29" s="14">
        <f t="shared" si="0"/>
        <v>15</v>
      </c>
      <c r="F29" s="15">
        <v>12.7</v>
      </c>
      <c r="G29" s="14">
        <f t="shared" si="1"/>
        <v>11</v>
      </c>
      <c r="H29" s="15">
        <v>8.6</v>
      </c>
      <c r="I29" s="14">
        <f t="shared" si="2"/>
        <v>31</v>
      </c>
      <c r="J29" s="15">
        <v>11.05</v>
      </c>
      <c r="K29" s="14">
        <f t="shared" si="3"/>
        <v>18</v>
      </c>
      <c r="L29" s="15">
        <v>12.57</v>
      </c>
      <c r="M29" s="14">
        <f t="shared" si="4"/>
        <v>18</v>
      </c>
      <c r="N29" s="16">
        <f t="shared" si="5"/>
        <v>57.52</v>
      </c>
      <c r="O29" s="14">
        <f t="shared" si="6"/>
        <v>22</v>
      </c>
      <c r="P29" s="17">
        <f t="shared" si="7"/>
        <v>0</v>
      </c>
      <c r="Q29" s="29"/>
    </row>
    <row r="30" spans="1:17" s="4" customFormat="1" ht="12.75">
      <c r="A30" s="32" t="s">
        <v>384</v>
      </c>
      <c r="B30" s="14" t="s">
        <v>385</v>
      </c>
      <c r="C30" s="33" t="s">
        <v>215</v>
      </c>
      <c r="D30" s="15">
        <v>12.4</v>
      </c>
      <c r="E30" s="14">
        <f t="shared" si="0"/>
        <v>24</v>
      </c>
      <c r="F30" s="15">
        <v>12.8</v>
      </c>
      <c r="G30" s="14">
        <f t="shared" si="1"/>
        <v>7</v>
      </c>
      <c r="H30" s="15">
        <v>11.5</v>
      </c>
      <c r="I30" s="14">
        <f t="shared" si="2"/>
        <v>5</v>
      </c>
      <c r="J30" s="15">
        <v>8.8</v>
      </c>
      <c r="K30" s="14">
        <f t="shared" si="3"/>
        <v>30</v>
      </c>
      <c r="L30" s="15">
        <v>11.87</v>
      </c>
      <c r="M30" s="14">
        <f t="shared" si="4"/>
        <v>31</v>
      </c>
      <c r="N30" s="16">
        <f t="shared" si="5"/>
        <v>57.37</v>
      </c>
      <c r="O30" s="14">
        <f t="shared" si="6"/>
        <v>23</v>
      </c>
      <c r="P30" s="17">
        <f t="shared" si="7"/>
        <v>0</v>
      </c>
      <c r="Q30" s="29"/>
    </row>
    <row r="31" spans="1:17" s="4" customFormat="1" ht="12.75">
      <c r="A31" s="32">
        <v>209</v>
      </c>
      <c r="B31" s="14" t="s">
        <v>386</v>
      </c>
      <c r="C31" s="33" t="s">
        <v>100</v>
      </c>
      <c r="D31" s="15">
        <v>12.4</v>
      </c>
      <c r="E31" s="14">
        <f t="shared" si="0"/>
        <v>24</v>
      </c>
      <c r="F31" s="15">
        <v>12.15</v>
      </c>
      <c r="G31" s="14">
        <f t="shared" si="1"/>
        <v>28</v>
      </c>
      <c r="H31" s="15">
        <v>9.55</v>
      </c>
      <c r="I31" s="14">
        <f t="shared" si="2"/>
        <v>24</v>
      </c>
      <c r="J31" s="15">
        <v>10.9</v>
      </c>
      <c r="K31" s="14">
        <f t="shared" si="3"/>
        <v>22</v>
      </c>
      <c r="L31" s="15">
        <v>12.27</v>
      </c>
      <c r="M31" s="14">
        <f t="shared" si="4"/>
        <v>24</v>
      </c>
      <c r="N31" s="16">
        <f t="shared" si="5"/>
        <v>57.269999999999996</v>
      </c>
      <c r="O31" s="14">
        <f t="shared" si="6"/>
        <v>24</v>
      </c>
      <c r="P31" s="17">
        <f t="shared" si="7"/>
        <v>0</v>
      </c>
      <c r="Q31" s="29"/>
    </row>
    <row r="32" spans="1:17" s="4" customFormat="1" ht="12.75">
      <c r="A32" s="32">
        <v>223</v>
      </c>
      <c r="B32" s="14" t="s">
        <v>387</v>
      </c>
      <c r="C32" s="33" t="s">
        <v>311</v>
      </c>
      <c r="D32" s="15">
        <v>11.45</v>
      </c>
      <c r="E32" s="14">
        <f t="shared" si="0"/>
        <v>32</v>
      </c>
      <c r="F32" s="15">
        <v>12.2</v>
      </c>
      <c r="G32" s="14">
        <f t="shared" si="1"/>
        <v>26</v>
      </c>
      <c r="H32" s="15">
        <v>9.5</v>
      </c>
      <c r="I32" s="14">
        <f t="shared" si="2"/>
        <v>25</v>
      </c>
      <c r="J32" s="15">
        <v>11.4</v>
      </c>
      <c r="K32" s="14">
        <f t="shared" si="3"/>
        <v>14</v>
      </c>
      <c r="L32" s="15">
        <v>12.67</v>
      </c>
      <c r="M32" s="14">
        <f t="shared" si="4"/>
        <v>14</v>
      </c>
      <c r="N32" s="16">
        <f t="shared" si="5"/>
        <v>57.22</v>
      </c>
      <c r="O32" s="14">
        <f t="shared" si="6"/>
        <v>25</v>
      </c>
      <c r="P32" s="17">
        <f t="shared" si="7"/>
        <v>0</v>
      </c>
      <c r="Q32" s="29"/>
    </row>
    <row r="33" spans="1:17" s="4" customFormat="1" ht="12.75">
      <c r="A33" s="32" t="s">
        <v>388</v>
      </c>
      <c r="B33" s="14" t="s">
        <v>389</v>
      </c>
      <c r="C33" s="33" t="s">
        <v>158</v>
      </c>
      <c r="D33" s="15">
        <v>12.45</v>
      </c>
      <c r="E33" s="14">
        <f t="shared" si="0"/>
        <v>21</v>
      </c>
      <c r="F33" s="15">
        <v>12.65</v>
      </c>
      <c r="G33" s="14">
        <f t="shared" si="1"/>
        <v>13</v>
      </c>
      <c r="H33" s="15">
        <v>10.2</v>
      </c>
      <c r="I33" s="14">
        <f t="shared" si="2"/>
        <v>16</v>
      </c>
      <c r="J33" s="15">
        <v>9.7</v>
      </c>
      <c r="K33" s="14">
        <f t="shared" si="3"/>
        <v>29</v>
      </c>
      <c r="L33" s="15">
        <v>11.9</v>
      </c>
      <c r="M33" s="14">
        <f t="shared" si="4"/>
        <v>30</v>
      </c>
      <c r="N33" s="16">
        <f t="shared" si="5"/>
        <v>56.9</v>
      </c>
      <c r="O33" s="14">
        <f t="shared" si="6"/>
        <v>26</v>
      </c>
      <c r="P33" s="17">
        <f t="shared" si="7"/>
        <v>0</v>
      </c>
      <c r="Q33" s="29"/>
    </row>
    <row r="34" spans="1:17" s="4" customFormat="1" ht="12.75">
      <c r="A34" s="32">
        <v>211</v>
      </c>
      <c r="B34" s="14" t="s">
        <v>390</v>
      </c>
      <c r="C34" s="33" t="s">
        <v>100</v>
      </c>
      <c r="D34" s="15">
        <v>12.5</v>
      </c>
      <c r="E34" s="14">
        <f t="shared" si="0"/>
        <v>19</v>
      </c>
      <c r="F34" s="15">
        <v>11.8</v>
      </c>
      <c r="G34" s="14">
        <f t="shared" si="1"/>
        <v>30</v>
      </c>
      <c r="H34" s="15">
        <v>9.15</v>
      </c>
      <c r="I34" s="14">
        <f t="shared" si="2"/>
        <v>29</v>
      </c>
      <c r="J34" s="15">
        <v>11.05</v>
      </c>
      <c r="K34" s="14">
        <f t="shared" si="3"/>
        <v>18</v>
      </c>
      <c r="L34" s="15">
        <v>12.4</v>
      </c>
      <c r="M34" s="14">
        <f t="shared" si="4"/>
        <v>22</v>
      </c>
      <c r="N34" s="16">
        <f t="shared" si="5"/>
        <v>56.9</v>
      </c>
      <c r="O34" s="14">
        <f t="shared" si="6"/>
        <v>26</v>
      </c>
      <c r="P34" s="17">
        <f t="shared" si="7"/>
        <v>0</v>
      </c>
      <c r="Q34" s="29"/>
    </row>
    <row r="35" spans="1:17" s="4" customFormat="1" ht="12.75">
      <c r="A35" s="32" t="s">
        <v>391</v>
      </c>
      <c r="B35" s="14" t="s">
        <v>392</v>
      </c>
      <c r="C35" s="33" t="s">
        <v>22</v>
      </c>
      <c r="D35" s="15">
        <v>12.25</v>
      </c>
      <c r="E35" s="14">
        <f t="shared" si="0"/>
        <v>27</v>
      </c>
      <c r="F35" s="15">
        <v>12.5</v>
      </c>
      <c r="G35" s="14">
        <f t="shared" si="1"/>
        <v>22</v>
      </c>
      <c r="H35" s="15">
        <v>11.15</v>
      </c>
      <c r="I35" s="14">
        <f t="shared" si="2"/>
        <v>9</v>
      </c>
      <c r="J35" s="15">
        <v>8.5</v>
      </c>
      <c r="K35" s="14">
        <f t="shared" si="3"/>
        <v>32</v>
      </c>
      <c r="L35" s="15">
        <v>12.47</v>
      </c>
      <c r="M35" s="14">
        <f t="shared" si="4"/>
        <v>19</v>
      </c>
      <c r="N35" s="16">
        <f t="shared" si="5"/>
        <v>56.87</v>
      </c>
      <c r="O35" s="14">
        <f t="shared" si="6"/>
        <v>28</v>
      </c>
      <c r="P35" s="17">
        <f t="shared" si="7"/>
        <v>0</v>
      </c>
      <c r="Q35" s="29"/>
    </row>
    <row r="36" spans="1:17" s="4" customFormat="1" ht="12.75">
      <c r="A36" s="32">
        <v>195</v>
      </c>
      <c r="B36" s="14" t="s">
        <v>393</v>
      </c>
      <c r="C36" s="33" t="s">
        <v>179</v>
      </c>
      <c r="D36" s="15">
        <v>12</v>
      </c>
      <c r="E36" s="14">
        <f t="shared" si="0"/>
        <v>31</v>
      </c>
      <c r="F36" s="15">
        <v>10.7</v>
      </c>
      <c r="G36" s="14">
        <f t="shared" si="1"/>
        <v>32</v>
      </c>
      <c r="H36" s="15">
        <v>8.9</v>
      </c>
      <c r="I36" s="14">
        <f t="shared" si="2"/>
        <v>30</v>
      </c>
      <c r="J36" s="15">
        <v>11.7</v>
      </c>
      <c r="K36" s="14">
        <f t="shared" si="3"/>
        <v>10</v>
      </c>
      <c r="L36" s="15">
        <v>12.24</v>
      </c>
      <c r="M36" s="14">
        <f t="shared" si="4"/>
        <v>26</v>
      </c>
      <c r="N36" s="16">
        <f t="shared" si="5"/>
        <v>55.54</v>
      </c>
      <c r="O36" s="14">
        <f t="shared" si="6"/>
        <v>29</v>
      </c>
      <c r="P36" s="17">
        <f t="shared" si="7"/>
        <v>0</v>
      </c>
      <c r="Q36" s="29"/>
    </row>
    <row r="37" spans="1:17" s="4" customFormat="1" ht="12.75">
      <c r="A37" s="32">
        <v>218</v>
      </c>
      <c r="B37" s="14" t="s">
        <v>394</v>
      </c>
      <c r="C37" s="33" t="s">
        <v>162</v>
      </c>
      <c r="D37" s="15">
        <v>12.8</v>
      </c>
      <c r="E37" s="14">
        <f t="shared" si="0"/>
        <v>9</v>
      </c>
      <c r="F37" s="15">
        <v>12.8</v>
      </c>
      <c r="G37" s="14">
        <f t="shared" si="1"/>
        <v>7</v>
      </c>
      <c r="H37" s="15">
        <v>7.25</v>
      </c>
      <c r="I37" s="14">
        <f t="shared" si="2"/>
        <v>33</v>
      </c>
      <c r="J37" s="15">
        <v>10.95</v>
      </c>
      <c r="K37" s="14">
        <f t="shared" si="3"/>
        <v>20</v>
      </c>
      <c r="L37" s="15">
        <v>10.6</v>
      </c>
      <c r="M37" s="14">
        <f t="shared" si="4"/>
        <v>33</v>
      </c>
      <c r="N37" s="16">
        <f t="shared" si="5"/>
        <v>54.4</v>
      </c>
      <c r="O37" s="14">
        <f t="shared" si="6"/>
        <v>30</v>
      </c>
      <c r="P37" s="17">
        <f t="shared" si="7"/>
        <v>0</v>
      </c>
      <c r="Q37" s="29"/>
    </row>
    <row r="38" spans="1:17" s="4" customFormat="1" ht="12.75">
      <c r="A38" s="32">
        <v>205</v>
      </c>
      <c r="B38" s="14" t="s">
        <v>395</v>
      </c>
      <c r="C38" s="33" t="s">
        <v>22</v>
      </c>
      <c r="D38" s="15">
        <v>12.9</v>
      </c>
      <c r="E38" s="14">
        <f t="shared" si="0"/>
        <v>4</v>
      </c>
      <c r="F38" s="15">
        <v>12.9</v>
      </c>
      <c r="G38" s="14">
        <f t="shared" si="1"/>
        <v>5</v>
      </c>
      <c r="H38" s="15">
        <v>7.95</v>
      </c>
      <c r="I38" s="14">
        <f t="shared" si="2"/>
        <v>32</v>
      </c>
      <c r="J38" s="15">
        <v>8.65</v>
      </c>
      <c r="K38" s="14">
        <f t="shared" si="3"/>
        <v>31</v>
      </c>
      <c r="L38" s="15">
        <v>11.77</v>
      </c>
      <c r="M38" s="14">
        <f t="shared" si="4"/>
        <v>32</v>
      </c>
      <c r="N38" s="16">
        <f t="shared" si="5"/>
        <v>54.17</v>
      </c>
      <c r="O38" s="14">
        <f t="shared" si="6"/>
        <v>31</v>
      </c>
      <c r="P38" s="17">
        <f t="shared" si="7"/>
        <v>0</v>
      </c>
      <c r="Q38" s="29"/>
    </row>
    <row r="39" spans="1:17" s="4" customFormat="1" ht="12.75">
      <c r="A39" s="32">
        <v>210</v>
      </c>
      <c r="B39" s="14" t="s">
        <v>396</v>
      </c>
      <c r="C39" s="33" t="s">
        <v>100</v>
      </c>
      <c r="D39" s="15">
        <v>12.6</v>
      </c>
      <c r="E39" s="14">
        <f t="shared" si="0"/>
        <v>15</v>
      </c>
      <c r="F39" s="15">
        <v>5.95</v>
      </c>
      <c r="G39" s="14">
        <f t="shared" si="1"/>
        <v>33</v>
      </c>
      <c r="H39" s="15">
        <v>11.4</v>
      </c>
      <c r="I39" s="14">
        <f t="shared" si="2"/>
        <v>7</v>
      </c>
      <c r="J39" s="15">
        <v>11.85</v>
      </c>
      <c r="K39" s="14">
        <f t="shared" si="3"/>
        <v>8</v>
      </c>
      <c r="L39" s="15">
        <v>12.27</v>
      </c>
      <c r="M39" s="14">
        <f t="shared" si="4"/>
        <v>24</v>
      </c>
      <c r="N39" s="16">
        <f t="shared" si="5"/>
        <v>54.07000000000001</v>
      </c>
      <c r="O39" s="14">
        <f t="shared" si="6"/>
        <v>32</v>
      </c>
      <c r="P39" s="17">
        <f t="shared" si="7"/>
        <v>0</v>
      </c>
      <c r="Q39" s="29"/>
    </row>
    <row r="40" spans="1:17" s="4" customFormat="1" ht="12.75">
      <c r="A40" s="32" t="s">
        <v>397</v>
      </c>
      <c r="B40" s="14" t="s">
        <v>398</v>
      </c>
      <c r="C40" s="33" t="s">
        <v>215</v>
      </c>
      <c r="D40" s="34">
        <v>0</v>
      </c>
      <c r="E40" s="14">
        <f t="shared" si="0"/>
        <v>33</v>
      </c>
      <c r="F40" s="15">
        <v>12.65</v>
      </c>
      <c r="G40" s="14">
        <f t="shared" si="1"/>
        <v>13</v>
      </c>
      <c r="H40" s="15">
        <v>9.65</v>
      </c>
      <c r="I40" s="14">
        <f t="shared" si="2"/>
        <v>22</v>
      </c>
      <c r="J40" s="34">
        <v>0</v>
      </c>
      <c r="K40" s="14">
        <f t="shared" si="3"/>
        <v>33</v>
      </c>
      <c r="L40" s="15">
        <v>13.2</v>
      </c>
      <c r="M40" s="14">
        <f t="shared" si="4"/>
        <v>6</v>
      </c>
      <c r="N40" s="16">
        <f t="shared" si="5"/>
        <v>35.5</v>
      </c>
      <c r="O40" s="14">
        <f t="shared" si="6"/>
        <v>33</v>
      </c>
      <c r="P40" s="17">
        <f t="shared" si="7"/>
        <v>0</v>
      </c>
      <c r="Q40" s="29"/>
    </row>
  </sheetData>
  <sheetProtection selectLockedCells="1" selectUnlockedCells="1"/>
  <mergeCells count="2">
    <mergeCell ref="A1:N1"/>
    <mergeCell ref="A2:N2"/>
  </mergeCells>
  <conditionalFormatting sqref="M3:M4 M41:M65536 O2 O4 O8:O40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M5:M7 O5:O7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conditionalFormatting sqref="E8:E40">
    <cfRule type="cellIs" priority="7" dxfId="0" operator="equal" stopIfTrue="1">
      <formula>1</formula>
    </cfRule>
  </conditionalFormatting>
  <conditionalFormatting sqref="G8:G40">
    <cfRule type="cellIs" priority="8" dxfId="0" operator="equal" stopIfTrue="1">
      <formula>1</formula>
    </cfRule>
  </conditionalFormatting>
  <conditionalFormatting sqref="I8:I40">
    <cfRule type="cellIs" priority="9" dxfId="0" operator="equal" stopIfTrue="1">
      <formula>1</formula>
    </cfRule>
  </conditionalFormatting>
  <conditionalFormatting sqref="K8:K40">
    <cfRule type="cellIs" priority="10" dxfId="0" operator="equal" stopIfTrue="1">
      <formula>1</formula>
    </cfRule>
  </conditionalFormatting>
  <conditionalFormatting sqref="M8:M40">
    <cfRule type="cellIs" priority="11" dxfId="0" operator="equal" stopIfTrue="1">
      <formula>1</formula>
    </cfRule>
  </conditionalFormatting>
  <printOptions gridLines="1" horizontalCentered="1"/>
  <pageMargins left="0.24027777777777778" right="0.2" top="0.6701388888888888" bottom="0.12013888888888889" header="0.5118055555555555" footer="0.5118055555555555"/>
  <pageSetup horizontalDpi="300" verticalDpi="3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0"/>
  <sheetViews>
    <sheetView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52" sqref="Q52"/>
    </sheetView>
  </sheetViews>
  <sheetFormatPr defaultColWidth="8" defaultRowHeight="12.75"/>
  <cols>
    <col min="1" max="1" width="6.83203125" style="1" customWidth="1"/>
    <col min="2" max="2" width="35.33203125" style="7" customWidth="1"/>
    <col min="3" max="3" width="22" style="7" customWidth="1"/>
    <col min="4" max="4" width="9" style="26" customWidth="1"/>
    <col min="5" max="5" width="6.83203125" style="2" customWidth="1"/>
    <col min="6" max="6" width="7.33203125" style="26" customWidth="1"/>
    <col min="7" max="7" width="7.83203125" style="2" customWidth="1"/>
    <col min="8" max="8" width="8.16015625" style="26" customWidth="1"/>
    <col min="9" max="9" width="7.83203125" style="2" customWidth="1"/>
    <col min="10" max="10" width="8.83203125" style="26" customWidth="1"/>
    <col min="11" max="11" width="7.83203125" style="2" customWidth="1"/>
    <col min="12" max="12" width="7.33203125" style="2" customWidth="1"/>
    <col min="13" max="13" width="7.83203125" style="2" customWidth="1"/>
    <col min="14" max="14" width="9.33203125" style="2" customWidth="1"/>
    <col min="15" max="15" width="6.83203125" style="2" customWidth="1"/>
    <col min="16" max="16" width="2" style="2" customWidth="1"/>
    <col min="17" max="17" width="5.83203125" style="2" customWidth="1"/>
    <col min="18" max="18" width="8" style="4" customWidth="1"/>
    <col min="19" max="16384" width="7.83203125" style="2" customWidth="1"/>
  </cols>
  <sheetData>
    <row r="1" spans="1:14" ht="12.75">
      <c r="A1" s="1" t="s">
        <v>399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330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2:17" ht="12.75">
      <c r="B4" s="7" t="s">
        <v>2</v>
      </c>
      <c r="C4" s="7" t="s">
        <v>3</v>
      </c>
      <c r="D4" s="24" t="s">
        <v>4</v>
      </c>
      <c r="E4" s="2" t="s">
        <v>5</v>
      </c>
      <c r="F4" s="24" t="s">
        <v>6</v>
      </c>
      <c r="G4" s="2" t="s">
        <v>5</v>
      </c>
      <c r="H4" s="24" t="s">
        <v>7</v>
      </c>
      <c r="I4" s="2" t="s">
        <v>5</v>
      </c>
      <c r="J4" s="24" t="s">
        <v>8</v>
      </c>
      <c r="K4" s="2" t="s">
        <v>5</v>
      </c>
      <c r="L4" s="24" t="s">
        <v>9</v>
      </c>
      <c r="M4" s="5" t="s">
        <v>5</v>
      </c>
      <c r="N4" s="2" t="s">
        <v>10</v>
      </c>
      <c r="O4" s="2" t="s">
        <v>5</v>
      </c>
      <c r="P4" s="8"/>
      <c r="Q4" s="8"/>
    </row>
    <row r="5" spans="4:17" ht="12.75">
      <c r="D5" s="24"/>
      <c r="F5" s="24"/>
      <c r="H5" s="24"/>
      <c r="J5" s="24"/>
      <c r="L5" s="24"/>
      <c r="M5" s="5"/>
      <c r="P5" s="8"/>
      <c r="Q5" s="8"/>
    </row>
    <row r="6" spans="4:17" ht="12.75">
      <c r="D6" s="24"/>
      <c r="F6" s="24"/>
      <c r="H6" s="24"/>
      <c r="J6" s="24"/>
      <c r="L6" s="24"/>
      <c r="M6" s="5"/>
      <c r="P6" s="8"/>
      <c r="Q6" s="8"/>
    </row>
    <row r="7" spans="2:17" ht="12.75">
      <c r="B7" s="9" t="s">
        <v>400</v>
      </c>
      <c r="D7" s="24"/>
      <c r="F7" s="24"/>
      <c r="H7" s="24"/>
      <c r="J7" s="24"/>
      <c r="L7" s="24"/>
      <c r="M7" s="5"/>
      <c r="P7" s="8"/>
      <c r="Q7" s="8"/>
    </row>
    <row r="8" spans="4:12" ht="12.75">
      <c r="D8" s="24"/>
      <c r="F8" s="24"/>
      <c r="H8" s="24"/>
      <c r="J8" s="24"/>
      <c r="L8" s="24"/>
    </row>
    <row r="9" spans="1:17" s="4" customFormat="1" ht="12.75">
      <c r="A9" s="35">
        <v>54</v>
      </c>
      <c r="B9" s="14" t="s">
        <v>401</v>
      </c>
      <c r="C9" s="14" t="s">
        <v>37</v>
      </c>
      <c r="D9" s="15">
        <v>12.34</v>
      </c>
      <c r="E9" s="14">
        <f aca="true" t="shared" si="0" ref="E9:E40">RANK(D9,D$6:D$69)</f>
        <v>26</v>
      </c>
      <c r="F9" s="15">
        <v>12.55</v>
      </c>
      <c r="G9" s="14">
        <f aca="true" t="shared" si="1" ref="G9:G40">RANK(F9,F$6:F$69)</f>
        <v>9</v>
      </c>
      <c r="H9" s="15">
        <v>12.77</v>
      </c>
      <c r="I9" s="14">
        <f aca="true" t="shared" si="2" ref="I9:I40">RANK(H9,H$6:H$69)</f>
        <v>1</v>
      </c>
      <c r="J9" s="15">
        <v>11.1</v>
      </c>
      <c r="K9" s="14">
        <f aca="true" t="shared" si="3" ref="K9:K40">RANK(J9,J$6:J$69)</f>
        <v>16</v>
      </c>
      <c r="L9" s="15">
        <v>12.55</v>
      </c>
      <c r="M9" s="14">
        <f aca="true" t="shared" si="4" ref="M9:M40">RANK(L9,L$6:L$69)</f>
        <v>7</v>
      </c>
      <c r="N9" s="16">
        <f aca="true" t="shared" si="5" ref="N9:N40">D9+F9+H9+J9+L9</f>
        <v>61.31</v>
      </c>
      <c r="O9" s="14">
        <f aca="true" t="shared" si="6" ref="O9:O40">RANK(N9,N$6:N$69)</f>
        <v>1</v>
      </c>
      <c r="P9" s="17">
        <f aca="true" t="shared" si="7" ref="P9:P40">IF(N9&lt;47.5,"F",(IF(N9&lt;55,"P",(IF(N9&lt;60,"C","D")))))</f>
        <v>0</v>
      </c>
      <c r="Q9" s="29"/>
    </row>
    <row r="10" spans="1:17" s="4" customFormat="1" ht="12.75">
      <c r="A10" s="36">
        <v>49</v>
      </c>
      <c r="B10" s="14" t="s">
        <v>402</v>
      </c>
      <c r="C10" s="14" t="s">
        <v>311</v>
      </c>
      <c r="D10" s="15">
        <v>12.17</v>
      </c>
      <c r="E10" s="14">
        <f t="shared" si="0"/>
        <v>36</v>
      </c>
      <c r="F10" s="15">
        <v>12.7</v>
      </c>
      <c r="G10" s="14">
        <f t="shared" si="1"/>
        <v>3</v>
      </c>
      <c r="H10" s="15">
        <v>11.74</v>
      </c>
      <c r="I10" s="14">
        <f t="shared" si="2"/>
        <v>10</v>
      </c>
      <c r="J10" s="15">
        <v>11.2</v>
      </c>
      <c r="K10" s="14">
        <f t="shared" si="3"/>
        <v>12</v>
      </c>
      <c r="L10" s="15">
        <v>12.75</v>
      </c>
      <c r="M10" s="14">
        <f t="shared" si="4"/>
        <v>3</v>
      </c>
      <c r="N10" s="16">
        <f t="shared" si="5"/>
        <v>60.56</v>
      </c>
      <c r="O10" s="14">
        <f t="shared" si="6"/>
        <v>2</v>
      </c>
      <c r="P10" s="17">
        <f t="shared" si="7"/>
        <v>0</v>
      </c>
      <c r="Q10" s="29"/>
    </row>
    <row r="11" spans="1:17" s="4" customFormat="1" ht="12.75">
      <c r="A11" s="36">
        <v>41</v>
      </c>
      <c r="B11" s="14" t="s">
        <v>403</v>
      </c>
      <c r="C11" s="14" t="s">
        <v>39</v>
      </c>
      <c r="D11" s="15">
        <v>12.5</v>
      </c>
      <c r="E11" s="14">
        <f t="shared" si="0"/>
        <v>17</v>
      </c>
      <c r="F11" s="15">
        <v>12.5</v>
      </c>
      <c r="G11" s="14">
        <f t="shared" si="1"/>
        <v>13</v>
      </c>
      <c r="H11" s="15">
        <v>12.1</v>
      </c>
      <c r="I11" s="14">
        <f t="shared" si="2"/>
        <v>4</v>
      </c>
      <c r="J11" s="15">
        <v>11.2</v>
      </c>
      <c r="K11" s="14">
        <f t="shared" si="3"/>
        <v>12</v>
      </c>
      <c r="L11" s="15">
        <v>12.25</v>
      </c>
      <c r="M11" s="14">
        <f t="shared" si="4"/>
        <v>21</v>
      </c>
      <c r="N11" s="16">
        <f t="shared" si="5"/>
        <v>60.55</v>
      </c>
      <c r="O11" s="14">
        <f t="shared" si="6"/>
        <v>3</v>
      </c>
      <c r="P11" s="17">
        <f t="shared" si="7"/>
        <v>0</v>
      </c>
      <c r="Q11" s="29"/>
    </row>
    <row r="12" spans="1:17" s="4" customFormat="1" ht="12.75">
      <c r="A12" s="36">
        <v>131</v>
      </c>
      <c r="B12" s="14" t="s">
        <v>404</v>
      </c>
      <c r="C12" s="14" t="s">
        <v>405</v>
      </c>
      <c r="D12" s="15">
        <v>12.44</v>
      </c>
      <c r="E12" s="14">
        <f t="shared" si="0"/>
        <v>19</v>
      </c>
      <c r="F12" s="15">
        <v>12.3</v>
      </c>
      <c r="G12" s="14">
        <f t="shared" si="1"/>
        <v>22</v>
      </c>
      <c r="H12" s="15">
        <v>11.97</v>
      </c>
      <c r="I12" s="14">
        <f t="shared" si="2"/>
        <v>6</v>
      </c>
      <c r="J12" s="15">
        <v>11.3</v>
      </c>
      <c r="K12" s="14">
        <f t="shared" si="3"/>
        <v>8</v>
      </c>
      <c r="L12" s="15">
        <v>12.15</v>
      </c>
      <c r="M12" s="14">
        <f t="shared" si="4"/>
        <v>23</v>
      </c>
      <c r="N12" s="16">
        <f t="shared" si="5"/>
        <v>60.160000000000004</v>
      </c>
      <c r="O12" s="14">
        <f t="shared" si="6"/>
        <v>4</v>
      </c>
      <c r="P12" s="17">
        <f t="shared" si="7"/>
        <v>0</v>
      </c>
      <c r="Q12" s="29"/>
    </row>
    <row r="13" spans="1:17" s="4" customFormat="1" ht="12.75">
      <c r="A13" s="35">
        <v>73</v>
      </c>
      <c r="B13" s="14" t="s">
        <v>406</v>
      </c>
      <c r="C13" s="14" t="s">
        <v>26</v>
      </c>
      <c r="D13" s="15">
        <v>12.6</v>
      </c>
      <c r="E13" s="14">
        <f t="shared" si="0"/>
        <v>11</v>
      </c>
      <c r="F13" s="15">
        <v>12.35</v>
      </c>
      <c r="G13" s="14">
        <f t="shared" si="1"/>
        <v>19</v>
      </c>
      <c r="H13" s="15">
        <v>11.07</v>
      </c>
      <c r="I13" s="14">
        <f t="shared" si="2"/>
        <v>27</v>
      </c>
      <c r="J13" s="15">
        <v>11.13</v>
      </c>
      <c r="K13" s="14">
        <f t="shared" si="3"/>
        <v>15</v>
      </c>
      <c r="L13" s="15">
        <v>12.9</v>
      </c>
      <c r="M13" s="14">
        <f t="shared" si="4"/>
        <v>1</v>
      </c>
      <c r="N13" s="16">
        <f t="shared" si="5"/>
        <v>60.05</v>
      </c>
      <c r="O13" s="14">
        <f t="shared" si="6"/>
        <v>5</v>
      </c>
      <c r="P13" s="17">
        <f t="shared" si="7"/>
        <v>0</v>
      </c>
      <c r="Q13" s="29"/>
    </row>
    <row r="14" spans="1:17" s="4" customFormat="1" ht="12.75">
      <c r="A14" s="35">
        <v>71</v>
      </c>
      <c r="B14" s="14" t="s">
        <v>407</v>
      </c>
      <c r="C14" s="14" t="s">
        <v>81</v>
      </c>
      <c r="D14" s="15">
        <v>11.9</v>
      </c>
      <c r="E14" s="14">
        <f t="shared" si="0"/>
        <v>51</v>
      </c>
      <c r="F14" s="15">
        <v>12.8</v>
      </c>
      <c r="G14" s="14">
        <f t="shared" si="1"/>
        <v>1</v>
      </c>
      <c r="H14" s="15">
        <v>11.37</v>
      </c>
      <c r="I14" s="14">
        <f t="shared" si="2"/>
        <v>19</v>
      </c>
      <c r="J14" s="15">
        <v>11.3</v>
      </c>
      <c r="K14" s="14">
        <f t="shared" si="3"/>
        <v>8</v>
      </c>
      <c r="L14" s="15">
        <v>12.6</v>
      </c>
      <c r="M14" s="14">
        <f t="shared" si="4"/>
        <v>5</v>
      </c>
      <c r="N14" s="16">
        <f t="shared" si="5"/>
        <v>59.970000000000006</v>
      </c>
      <c r="O14" s="14">
        <f t="shared" si="6"/>
        <v>6</v>
      </c>
      <c r="P14" s="17">
        <f t="shared" si="7"/>
        <v>0</v>
      </c>
      <c r="Q14" s="29"/>
    </row>
    <row r="15" spans="1:17" s="4" customFormat="1" ht="12.75">
      <c r="A15" s="35">
        <v>129</v>
      </c>
      <c r="B15" s="14" t="s">
        <v>408</v>
      </c>
      <c r="C15" s="14" t="s">
        <v>95</v>
      </c>
      <c r="D15" s="15">
        <v>12.57</v>
      </c>
      <c r="E15" s="14">
        <f t="shared" si="0"/>
        <v>13</v>
      </c>
      <c r="F15" s="15">
        <v>12.5</v>
      </c>
      <c r="G15" s="14">
        <f t="shared" si="1"/>
        <v>13</v>
      </c>
      <c r="H15" s="15">
        <v>12.04</v>
      </c>
      <c r="I15" s="14">
        <f t="shared" si="2"/>
        <v>5</v>
      </c>
      <c r="J15" s="15">
        <v>11.4</v>
      </c>
      <c r="K15" s="14">
        <f t="shared" si="3"/>
        <v>5</v>
      </c>
      <c r="L15" s="15">
        <v>11.3</v>
      </c>
      <c r="M15" s="14">
        <f t="shared" si="4"/>
        <v>44</v>
      </c>
      <c r="N15" s="16">
        <f t="shared" si="5"/>
        <v>59.81</v>
      </c>
      <c r="O15" s="14">
        <f t="shared" si="6"/>
        <v>7</v>
      </c>
      <c r="P15" s="17">
        <f t="shared" si="7"/>
        <v>0</v>
      </c>
      <c r="Q15" s="29"/>
    </row>
    <row r="16" spans="1:17" s="4" customFormat="1" ht="12.75">
      <c r="A16" s="35">
        <v>72</v>
      </c>
      <c r="B16" s="14" t="s">
        <v>409</v>
      </c>
      <c r="C16" s="14" t="s">
        <v>26</v>
      </c>
      <c r="D16" s="15">
        <v>12.77</v>
      </c>
      <c r="E16" s="14">
        <f t="shared" si="0"/>
        <v>6</v>
      </c>
      <c r="F16" s="15">
        <v>12.45</v>
      </c>
      <c r="G16" s="14">
        <f t="shared" si="1"/>
        <v>18</v>
      </c>
      <c r="H16" s="15">
        <v>11.77</v>
      </c>
      <c r="I16" s="14">
        <f t="shared" si="2"/>
        <v>9</v>
      </c>
      <c r="J16" s="15">
        <v>10.43</v>
      </c>
      <c r="K16" s="14">
        <f t="shared" si="3"/>
        <v>38</v>
      </c>
      <c r="L16" s="15">
        <v>12.2</v>
      </c>
      <c r="M16" s="14">
        <f t="shared" si="4"/>
        <v>22</v>
      </c>
      <c r="N16" s="16">
        <f t="shared" si="5"/>
        <v>59.61999999999999</v>
      </c>
      <c r="O16" s="14">
        <f t="shared" si="6"/>
        <v>8</v>
      </c>
      <c r="P16" s="17">
        <f t="shared" si="7"/>
        <v>0</v>
      </c>
      <c r="Q16" s="29"/>
    </row>
    <row r="17" spans="1:17" s="4" customFormat="1" ht="12.75">
      <c r="A17" s="36">
        <v>42</v>
      </c>
      <c r="B17" s="14" t="s">
        <v>410</v>
      </c>
      <c r="C17" s="14" t="s">
        <v>39</v>
      </c>
      <c r="D17" s="15">
        <v>12.77</v>
      </c>
      <c r="E17" s="14">
        <f t="shared" si="0"/>
        <v>6</v>
      </c>
      <c r="F17" s="15">
        <v>12.35</v>
      </c>
      <c r="G17" s="14">
        <f t="shared" si="1"/>
        <v>19</v>
      </c>
      <c r="H17" s="15">
        <v>11.5</v>
      </c>
      <c r="I17" s="14">
        <f t="shared" si="2"/>
        <v>16</v>
      </c>
      <c r="J17" s="15">
        <v>11.3</v>
      </c>
      <c r="K17" s="14">
        <f t="shared" si="3"/>
        <v>8</v>
      </c>
      <c r="L17" s="15">
        <v>11.65</v>
      </c>
      <c r="M17" s="14">
        <f t="shared" si="4"/>
        <v>32</v>
      </c>
      <c r="N17" s="16">
        <f t="shared" si="5"/>
        <v>59.57</v>
      </c>
      <c r="O17" s="14">
        <f t="shared" si="6"/>
        <v>9</v>
      </c>
      <c r="P17" s="17">
        <f t="shared" si="7"/>
        <v>0</v>
      </c>
      <c r="Q17" s="29"/>
    </row>
    <row r="18" spans="1:17" s="4" customFormat="1" ht="12.75">
      <c r="A18" s="35">
        <v>59</v>
      </c>
      <c r="B18" s="14" t="s">
        <v>411</v>
      </c>
      <c r="C18" s="14" t="s">
        <v>22</v>
      </c>
      <c r="D18" s="15">
        <v>12.4</v>
      </c>
      <c r="E18" s="14">
        <f t="shared" si="0"/>
        <v>22</v>
      </c>
      <c r="F18" s="15">
        <v>12.25</v>
      </c>
      <c r="G18" s="14">
        <f t="shared" si="1"/>
        <v>23</v>
      </c>
      <c r="H18" s="15">
        <v>10.74</v>
      </c>
      <c r="I18" s="14">
        <f t="shared" si="2"/>
        <v>35</v>
      </c>
      <c r="J18" s="15">
        <v>11.37</v>
      </c>
      <c r="K18" s="14">
        <f t="shared" si="3"/>
        <v>7</v>
      </c>
      <c r="L18" s="15">
        <v>12.5</v>
      </c>
      <c r="M18" s="14">
        <f t="shared" si="4"/>
        <v>9</v>
      </c>
      <c r="N18" s="16">
        <f t="shared" si="5"/>
        <v>59.26</v>
      </c>
      <c r="O18" s="14">
        <f t="shared" si="6"/>
        <v>10</v>
      </c>
      <c r="P18" s="17">
        <f t="shared" si="7"/>
        <v>0</v>
      </c>
      <c r="Q18" s="29"/>
    </row>
    <row r="19" spans="1:17" s="4" customFormat="1" ht="12.75">
      <c r="A19" s="36">
        <v>130</v>
      </c>
      <c r="B19" s="14" t="s">
        <v>412</v>
      </c>
      <c r="C19" s="14" t="s">
        <v>405</v>
      </c>
      <c r="D19" s="15">
        <v>12.67</v>
      </c>
      <c r="E19" s="14">
        <f t="shared" si="0"/>
        <v>9</v>
      </c>
      <c r="F19" s="15">
        <v>11.75</v>
      </c>
      <c r="G19" s="14">
        <f t="shared" si="1"/>
        <v>39</v>
      </c>
      <c r="H19" s="15">
        <v>11</v>
      </c>
      <c r="I19" s="14">
        <f t="shared" si="2"/>
        <v>31</v>
      </c>
      <c r="J19" s="15">
        <v>11.53</v>
      </c>
      <c r="K19" s="14">
        <f t="shared" si="3"/>
        <v>3</v>
      </c>
      <c r="L19" s="15">
        <v>12.3</v>
      </c>
      <c r="M19" s="14">
        <f t="shared" si="4"/>
        <v>20</v>
      </c>
      <c r="N19" s="16">
        <f t="shared" si="5"/>
        <v>59.25</v>
      </c>
      <c r="O19" s="14">
        <f t="shared" si="6"/>
        <v>11</v>
      </c>
      <c r="P19" s="17">
        <f t="shared" si="7"/>
        <v>0</v>
      </c>
      <c r="Q19" s="29"/>
    </row>
    <row r="20" spans="1:17" s="4" customFormat="1" ht="12.75">
      <c r="A20" s="36">
        <v>65</v>
      </c>
      <c r="B20" s="14" t="s">
        <v>413</v>
      </c>
      <c r="C20" s="14" t="s">
        <v>189</v>
      </c>
      <c r="D20" s="15">
        <v>12.3</v>
      </c>
      <c r="E20" s="14">
        <f t="shared" si="0"/>
        <v>28</v>
      </c>
      <c r="F20" s="15">
        <v>12.5</v>
      </c>
      <c r="G20" s="14">
        <f t="shared" si="1"/>
        <v>13</v>
      </c>
      <c r="H20" s="15">
        <v>11.1</v>
      </c>
      <c r="I20" s="14">
        <f t="shared" si="2"/>
        <v>26</v>
      </c>
      <c r="J20" s="15">
        <v>11.3</v>
      </c>
      <c r="K20" s="14">
        <f t="shared" si="3"/>
        <v>8</v>
      </c>
      <c r="L20" s="15">
        <v>11.85</v>
      </c>
      <c r="M20" s="14">
        <f t="shared" si="4"/>
        <v>27</v>
      </c>
      <c r="N20" s="16">
        <f t="shared" si="5"/>
        <v>59.050000000000004</v>
      </c>
      <c r="O20" s="14">
        <f t="shared" si="6"/>
        <v>12</v>
      </c>
      <c r="P20" s="17">
        <f t="shared" si="7"/>
        <v>0</v>
      </c>
      <c r="Q20" s="29"/>
    </row>
    <row r="21" spans="1:17" s="4" customFormat="1" ht="12.75">
      <c r="A21" s="36">
        <v>44</v>
      </c>
      <c r="B21" s="14" t="s">
        <v>414</v>
      </c>
      <c r="C21" s="14" t="s">
        <v>39</v>
      </c>
      <c r="D21" s="15">
        <v>11.97</v>
      </c>
      <c r="E21" s="14">
        <f t="shared" si="0"/>
        <v>46</v>
      </c>
      <c r="F21" s="15">
        <v>12.55</v>
      </c>
      <c r="G21" s="14">
        <f t="shared" si="1"/>
        <v>9</v>
      </c>
      <c r="H21" s="15">
        <v>11.57</v>
      </c>
      <c r="I21" s="14">
        <f t="shared" si="2"/>
        <v>12</v>
      </c>
      <c r="J21" s="15">
        <v>10.4</v>
      </c>
      <c r="K21" s="14">
        <f t="shared" si="3"/>
        <v>39</v>
      </c>
      <c r="L21" s="15">
        <v>12.55</v>
      </c>
      <c r="M21" s="14">
        <f t="shared" si="4"/>
        <v>7</v>
      </c>
      <c r="N21" s="16">
        <f t="shared" si="5"/>
        <v>59.040000000000006</v>
      </c>
      <c r="O21" s="14">
        <f t="shared" si="6"/>
        <v>13</v>
      </c>
      <c r="P21" s="17">
        <f t="shared" si="7"/>
        <v>0</v>
      </c>
      <c r="Q21" s="29"/>
    </row>
    <row r="22" spans="1:17" s="4" customFormat="1" ht="12.75">
      <c r="A22" s="35">
        <v>133</v>
      </c>
      <c r="B22" s="14" t="s">
        <v>415</v>
      </c>
      <c r="C22" s="14" t="s">
        <v>416</v>
      </c>
      <c r="D22" s="15">
        <v>12.54</v>
      </c>
      <c r="E22" s="14">
        <f t="shared" si="0"/>
        <v>14</v>
      </c>
      <c r="F22" s="15">
        <v>11.25</v>
      </c>
      <c r="G22" s="14">
        <f t="shared" si="1"/>
        <v>47</v>
      </c>
      <c r="H22" s="15">
        <v>10.54</v>
      </c>
      <c r="I22" s="14">
        <f t="shared" si="2"/>
        <v>40</v>
      </c>
      <c r="J22" s="15">
        <v>12</v>
      </c>
      <c r="K22" s="14">
        <f t="shared" si="3"/>
        <v>1</v>
      </c>
      <c r="L22" s="15">
        <v>12.7</v>
      </c>
      <c r="M22" s="14">
        <f t="shared" si="4"/>
        <v>4</v>
      </c>
      <c r="N22" s="16">
        <f t="shared" si="5"/>
        <v>59.03</v>
      </c>
      <c r="O22" s="14">
        <f t="shared" si="6"/>
        <v>14</v>
      </c>
      <c r="P22" s="17">
        <f t="shared" si="7"/>
        <v>0</v>
      </c>
      <c r="Q22" s="29"/>
    </row>
    <row r="23" spans="1:17" s="4" customFormat="1" ht="12.75">
      <c r="A23" s="36">
        <v>48</v>
      </c>
      <c r="B23" s="14" t="s">
        <v>417</v>
      </c>
      <c r="C23" s="14" t="s">
        <v>158</v>
      </c>
      <c r="D23" s="15">
        <v>11.94</v>
      </c>
      <c r="E23" s="14">
        <f t="shared" si="0"/>
        <v>49</v>
      </c>
      <c r="F23" s="15">
        <v>12.2</v>
      </c>
      <c r="G23" s="14">
        <f t="shared" si="1"/>
        <v>25</v>
      </c>
      <c r="H23" s="15">
        <v>12.17</v>
      </c>
      <c r="I23" s="14">
        <f t="shared" si="2"/>
        <v>2</v>
      </c>
      <c r="J23" s="15">
        <v>10.9</v>
      </c>
      <c r="K23" s="14">
        <f t="shared" si="3"/>
        <v>25</v>
      </c>
      <c r="L23" s="15">
        <v>11.65</v>
      </c>
      <c r="M23" s="14">
        <f t="shared" si="4"/>
        <v>32</v>
      </c>
      <c r="N23" s="16">
        <f t="shared" si="5"/>
        <v>58.86</v>
      </c>
      <c r="O23" s="14">
        <f t="shared" si="6"/>
        <v>15</v>
      </c>
      <c r="P23" s="17">
        <f t="shared" si="7"/>
        <v>0</v>
      </c>
      <c r="Q23" s="29"/>
    </row>
    <row r="24" spans="1:17" s="4" customFormat="1" ht="12.75">
      <c r="A24" s="35">
        <v>77</v>
      </c>
      <c r="B24" s="14" t="s">
        <v>418</v>
      </c>
      <c r="C24" s="14" t="s">
        <v>162</v>
      </c>
      <c r="D24" s="15">
        <v>12.07</v>
      </c>
      <c r="E24" s="14">
        <f t="shared" si="0"/>
        <v>40</v>
      </c>
      <c r="F24" s="15">
        <v>12.5</v>
      </c>
      <c r="G24" s="14">
        <f t="shared" si="1"/>
        <v>13</v>
      </c>
      <c r="H24" s="15">
        <v>11.6</v>
      </c>
      <c r="I24" s="14">
        <f t="shared" si="2"/>
        <v>11</v>
      </c>
      <c r="J24" s="15">
        <v>11</v>
      </c>
      <c r="K24" s="14">
        <f t="shared" si="3"/>
        <v>20</v>
      </c>
      <c r="L24" s="15">
        <v>11.6</v>
      </c>
      <c r="M24" s="14">
        <f t="shared" si="4"/>
        <v>35</v>
      </c>
      <c r="N24" s="16">
        <f t="shared" si="5"/>
        <v>58.77</v>
      </c>
      <c r="O24" s="14">
        <f t="shared" si="6"/>
        <v>16</v>
      </c>
      <c r="P24" s="17">
        <f t="shared" si="7"/>
        <v>0</v>
      </c>
      <c r="Q24" s="29"/>
    </row>
    <row r="25" spans="1:17" s="4" customFormat="1" ht="12.75">
      <c r="A25" s="36">
        <v>127</v>
      </c>
      <c r="B25" s="14" t="s">
        <v>419</v>
      </c>
      <c r="C25" s="14" t="s">
        <v>420</v>
      </c>
      <c r="D25" s="15">
        <v>12.94</v>
      </c>
      <c r="E25" s="14">
        <f t="shared" si="0"/>
        <v>4</v>
      </c>
      <c r="F25" s="15">
        <v>12.6</v>
      </c>
      <c r="G25" s="14">
        <f t="shared" si="1"/>
        <v>7</v>
      </c>
      <c r="H25" s="15">
        <v>12.17</v>
      </c>
      <c r="I25" s="14">
        <f t="shared" si="2"/>
        <v>2</v>
      </c>
      <c r="J25" s="15">
        <v>9.3</v>
      </c>
      <c r="K25" s="14">
        <f t="shared" si="3"/>
        <v>55</v>
      </c>
      <c r="L25" s="15">
        <v>11.75</v>
      </c>
      <c r="M25" s="14">
        <f t="shared" si="4"/>
        <v>30</v>
      </c>
      <c r="N25" s="16">
        <f t="shared" si="5"/>
        <v>58.760000000000005</v>
      </c>
      <c r="O25" s="14">
        <f t="shared" si="6"/>
        <v>17</v>
      </c>
      <c r="P25" s="17">
        <f t="shared" si="7"/>
        <v>0</v>
      </c>
      <c r="Q25" s="29"/>
    </row>
    <row r="26" spans="1:17" s="4" customFormat="1" ht="12.75">
      <c r="A26" s="35">
        <v>81</v>
      </c>
      <c r="B26" s="14" t="s">
        <v>421</v>
      </c>
      <c r="C26" s="14" t="s">
        <v>17</v>
      </c>
      <c r="D26" s="15">
        <v>12.07</v>
      </c>
      <c r="E26" s="14">
        <f t="shared" si="0"/>
        <v>40</v>
      </c>
      <c r="F26" s="15">
        <v>12.6</v>
      </c>
      <c r="G26" s="14">
        <f t="shared" si="1"/>
        <v>7</v>
      </c>
      <c r="H26" s="15">
        <v>10.84</v>
      </c>
      <c r="I26" s="14">
        <f t="shared" si="2"/>
        <v>32</v>
      </c>
      <c r="J26" s="15">
        <v>10.83</v>
      </c>
      <c r="K26" s="14">
        <f t="shared" si="3"/>
        <v>29</v>
      </c>
      <c r="L26" s="15">
        <v>12.35</v>
      </c>
      <c r="M26" s="14">
        <f t="shared" si="4"/>
        <v>17</v>
      </c>
      <c r="N26" s="16">
        <f t="shared" si="5"/>
        <v>58.690000000000005</v>
      </c>
      <c r="O26" s="14">
        <f t="shared" si="6"/>
        <v>18</v>
      </c>
      <c r="P26" s="17">
        <f t="shared" si="7"/>
        <v>0</v>
      </c>
      <c r="Q26" s="29"/>
    </row>
    <row r="27" spans="1:17" s="4" customFormat="1" ht="12.75">
      <c r="A27" s="36">
        <v>55</v>
      </c>
      <c r="B27" s="14" t="s">
        <v>422</v>
      </c>
      <c r="C27" s="14" t="s">
        <v>58</v>
      </c>
      <c r="D27" s="15">
        <v>11.87</v>
      </c>
      <c r="E27" s="14">
        <f t="shared" si="0"/>
        <v>52</v>
      </c>
      <c r="F27" s="15">
        <v>12.8</v>
      </c>
      <c r="G27" s="14">
        <f t="shared" si="1"/>
        <v>1</v>
      </c>
      <c r="H27" s="15">
        <v>11.57</v>
      </c>
      <c r="I27" s="14">
        <f t="shared" si="2"/>
        <v>12</v>
      </c>
      <c r="J27" s="15">
        <v>10.4</v>
      </c>
      <c r="K27" s="14">
        <f t="shared" si="3"/>
        <v>39</v>
      </c>
      <c r="L27" s="15">
        <v>12.05</v>
      </c>
      <c r="M27" s="14">
        <f t="shared" si="4"/>
        <v>25</v>
      </c>
      <c r="N27" s="16">
        <f t="shared" si="5"/>
        <v>58.69</v>
      </c>
      <c r="O27" s="14">
        <f t="shared" si="6"/>
        <v>19</v>
      </c>
      <c r="P27" s="17">
        <f t="shared" si="7"/>
        <v>0</v>
      </c>
      <c r="Q27" s="29"/>
    </row>
    <row r="28" spans="1:17" s="4" customFormat="1" ht="12.75">
      <c r="A28" s="36">
        <v>53</v>
      </c>
      <c r="B28" s="14" t="s">
        <v>423</v>
      </c>
      <c r="C28" s="14" t="s">
        <v>311</v>
      </c>
      <c r="D28" s="15">
        <v>12.9</v>
      </c>
      <c r="E28" s="14">
        <f t="shared" si="0"/>
        <v>5</v>
      </c>
      <c r="F28" s="15">
        <v>12.2</v>
      </c>
      <c r="G28" s="14">
        <f t="shared" si="1"/>
        <v>25</v>
      </c>
      <c r="H28" s="15">
        <v>9</v>
      </c>
      <c r="I28" s="14">
        <f t="shared" si="2"/>
        <v>56</v>
      </c>
      <c r="J28" s="15">
        <v>11.47</v>
      </c>
      <c r="K28" s="14">
        <f t="shared" si="3"/>
        <v>4</v>
      </c>
      <c r="L28" s="15">
        <v>12.9</v>
      </c>
      <c r="M28" s="14">
        <f t="shared" si="4"/>
        <v>1</v>
      </c>
      <c r="N28" s="16">
        <f t="shared" si="5"/>
        <v>58.47</v>
      </c>
      <c r="O28" s="14">
        <f t="shared" si="6"/>
        <v>20</v>
      </c>
      <c r="P28" s="17">
        <f t="shared" si="7"/>
        <v>0</v>
      </c>
      <c r="Q28" s="29"/>
    </row>
    <row r="29" spans="1:17" s="4" customFormat="1" ht="12.75">
      <c r="A29" s="36">
        <v>124</v>
      </c>
      <c r="B29" s="14" t="s">
        <v>424</v>
      </c>
      <c r="C29" s="14" t="s">
        <v>72</v>
      </c>
      <c r="D29" s="15">
        <v>11.84</v>
      </c>
      <c r="E29" s="14">
        <f t="shared" si="0"/>
        <v>54</v>
      </c>
      <c r="F29" s="15">
        <v>11.7</v>
      </c>
      <c r="G29" s="14">
        <f t="shared" si="1"/>
        <v>40</v>
      </c>
      <c r="H29" s="15">
        <v>11.54</v>
      </c>
      <c r="I29" s="14">
        <f t="shared" si="2"/>
        <v>15</v>
      </c>
      <c r="J29" s="15">
        <v>10.9</v>
      </c>
      <c r="K29" s="14">
        <f t="shared" si="3"/>
        <v>25</v>
      </c>
      <c r="L29" s="15">
        <v>12.45</v>
      </c>
      <c r="M29" s="14">
        <f t="shared" si="4"/>
        <v>13</v>
      </c>
      <c r="N29" s="16">
        <f t="shared" si="5"/>
        <v>58.42999999999999</v>
      </c>
      <c r="O29" s="14">
        <f t="shared" si="6"/>
        <v>21</v>
      </c>
      <c r="P29" s="17">
        <f t="shared" si="7"/>
        <v>0</v>
      </c>
      <c r="Q29" s="29"/>
    </row>
    <row r="30" spans="1:17" s="4" customFormat="1" ht="12.75">
      <c r="A30" s="36">
        <v>132</v>
      </c>
      <c r="B30" s="14" t="s">
        <v>425</v>
      </c>
      <c r="C30" s="14" t="s">
        <v>416</v>
      </c>
      <c r="D30" s="15">
        <v>12.34</v>
      </c>
      <c r="E30" s="14">
        <f t="shared" si="0"/>
        <v>26</v>
      </c>
      <c r="F30" s="15">
        <v>11</v>
      </c>
      <c r="G30" s="14">
        <f t="shared" si="1"/>
        <v>50</v>
      </c>
      <c r="H30" s="15">
        <v>11.94</v>
      </c>
      <c r="I30" s="14">
        <f t="shared" si="2"/>
        <v>7</v>
      </c>
      <c r="J30" s="15">
        <v>10.6</v>
      </c>
      <c r="K30" s="14">
        <f t="shared" si="3"/>
        <v>34</v>
      </c>
      <c r="L30" s="15">
        <v>12.5</v>
      </c>
      <c r="M30" s="14">
        <f t="shared" si="4"/>
        <v>9</v>
      </c>
      <c r="N30" s="16">
        <f t="shared" si="5"/>
        <v>58.38</v>
      </c>
      <c r="O30" s="14">
        <f t="shared" si="6"/>
        <v>22</v>
      </c>
      <c r="P30" s="17">
        <f t="shared" si="7"/>
        <v>0</v>
      </c>
      <c r="Q30" s="29"/>
    </row>
    <row r="31" spans="1:17" s="4" customFormat="1" ht="12.75">
      <c r="A31" s="36">
        <v>121</v>
      </c>
      <c r="B31" s="14" t="s">
        <v>426</v>
      </c>
      <c r="C31" s="14" t="s">
        <v>72</v>
      </c>
      <c r="D31" s="15">
        <v>12.67</v>
      </c>
      <c r="E31" s="14">
        <f t="shared" si="0"/>
        <v>9</v>
      </c>
      <c r="F31" s="15">
        <v>11.65</v>
      </c>
      <c r="G31" s="14">
        <f t="shared" si="1"/>
        <v>41</v>
      </c>
      <c r="H31" s="15">
        <v>11.27</v>
      </c>
      <c r="I31" s="14">
        <f t="shared" si="2"/>
        <v>21</v>
      </c>
      <c r="J31" s="15">
        <v>11.1</v>
      </c>
      <c r="K31" s="14">
        <f t="shared" si="3"/>
        <v>16</v>
      </c>
      <c r="L31" s="15">
        <v>11.65</v>
      </c>
      <c r="M31" s="14">
        <f t="shared" si="4"/>
        <v>32</v>
      </c>
      <c r="N31" s="16">
        <f t="shared" si="5"/>
        <v>58.34</v>
      </c>
      <c r="O31" s="14">
        <f t="shared" si="6"/>
        <v>23</v>
      </c>
      <c r="P31" s="17">
        <f t="shared" si="7"/>
        <v>0</v>
      </c>
      <c r="Q31" s="29"/>
    </row>
    <row r="32" spans="1:17" s="4" customFormat="1" ht="12.75">
      <c r="A32" s="35">
        <v>84</v>
      </c>
      <c r="B32" s="14" t="s">
        <v>427</v>
      </c>
      <c r="C32" s="14" t="s">
        <v>77</v>
      </c>
      <c r="D32" s="15">
        <v>11.94</v>
      </c>
      <c r="E32" s="14">
        <f t="shared" si="0"/>
        <v>49</v>
      </c>
      <c r="F32" s="15">
        <v>11.9</v>
      </c>
      <c r="G32" s="14">
        <f t="shared" si="1"/>
        <v>34</v>
      </c>
      <c r="H32" s="15">
        <v>11.04</v>
      </c>
      <c r="I32" s="14">
        <f t="shared" si="2"/>
        <v>29</v>
      </c>
      <c r="J32" s="15">
        <v>11</v>
      </c>
      <c r="K32" s="14">
        <f t="shared" si="3"/>
        <v>20</v>
      </c>
      <c r="L32" s="15">
        <v>12.4</v>
      </c>
      <c r="M32" s="14">
        <f t="shared" si="4"/>
        <v>14</v>
      </c>
      <c r="N32" s="16">
        <f t="shared" si="5"/>
        <v>58.279999999999994</v>
      </c>
      <c r="O32" s="14">
        <f t="shared" si="6"/>
        <v>24</v>
      </c>
      <c r="P32" s="17">
        <f t="shared" si="7"/>
        <v>0</v>
      </c>
      <c r="Q32" s="29"/>
    </row>
    <row r="33" spans="1:17" s="4" customFormat="1" ht="12.75">
      <c r="A33" s="36">
        <v>134</v>
      </c>
      <c r="B33" s="14" t="s">
        <v>428</v>
      </c>
      <c r="C33" s="14" t="s">
        <v>64</v>
      </c>
      <c r="D33" s="15">
        <v>12.6</v>
      </c>
      <c r="E33" s="14">
        <f t="shared" si="0"/>
        <v>11</v>
      </c>
      <c r="F33" s="15">
        <v>11.95</v>
      </c>
      <c r="G33" s="14">
        <f t="shared" si="1"/>
        <v>32</v>
      </c>
      <c r="H33" s="15">
        <v>11.47</v>
      </c>
      <c r="I33" s="14">
        <f t="shared" si="2"/>
        <v>18</v>
      </c>
      <c r="J33" s="15">
        <v>11.1</v>
      </c>
      <c r="K33" s="14">
        <f t="shared" si="3"/>
        <v>16</v>
      </c>
      <c r="L33" s="15">
        <v>11.1</v>
      </c>
      <c r="M33" s="14">
        <f t="shared" si="4"/>
        <v>49</v>
      </c>
      <c r="N33" s="16">
        <f t="shared" si="5"/>
        <v>58.22</v>
      </c>
      <c r="O33" s="14">
        <f t="shared" si="6"/>
        <v>25</v>
      </c>
      <c r="P33" s="17">
        <f t="shared" si="7"/>
        <v>0</v>
      </c>
      <c r="Q33" s="29"/>
    </row>
    <row r="34" spans="1:17" s="4" customFormat="1" ht="12.75">
      <c r="A34" s="36">
        <v>50</v>
      </c>
      <c r="B34" s="14" t="s">
        <v>429</v>
      </c>
      <c r="C34" s="14" t="s">
        <v>311</v>
      </c>
      <c r="D34" s="15">
        <v>11.97</v>
      </c>
      <c r="E34" s="14">
        <f t="shared" si="0"/>
        <v>46</v>
      </c>
      <c r="F34" s="15">
        <v>12.35</v>
      </c>
      <c r="G34" s="14">
        <f t="shared" si="1"/>
        <v>19</v>
      </c>
      <c r="H34" s="15">
        <v>10.5</v>
      </c>
      <c r="I34" s="14">
        <f t="shared" si="2"/>
        <v>41</v>
      </c>
      <c r="J34" s="15">
        <v>10.77</v>
      </c>
      <c r="K34" s="14">
        <f t="shared" si="3"/>
        <v>31</v>
      </c>
      <c r="L34" s="15">
        <v>12.6</v>
      </c>
      <c r="M34" s="14">
        <f t="shared" si="4"/>
        <v>5</v>
      </c>
      <c r="N34" s="16">
        <f t="shared" si="5"/>
        <v>58.190000000000005</v>
      </c>
      <c r="O34" s="14">
        <f t="shared" si="6"/>
        <v>26</v>
      </c>
      <c r="P34" s="17">
        <f t="shared" si="7"/>
        <v>0</v>
      </c>
      <c r="Q34" s="29"/>
    </row>
    <row r="35" spans="1:17" s="4" customFormat="1" ht="12.75">
      <c r="A35" s="35">
        <v>43</v>
      </c>
      <c r="B35" s="14" t="s">
        <v>430</v>
      </c>
      <c r="C35" s="14" t="s">
        <v>39</v>
      </c>
      <c r="D35" s="15">
        <v>12.37</v>
      </c>
      <c r="E35" s="14">
        <f t="shared" si="0"/>
        <v>23</v>
      </c>
      <c r="F35" s="15">
        <v>12.55</v>
      </c>
      <c r="G35" s="14">
        <f t="shared" si="1"/>
        <v>9</v>
      </c>
      <c r="H35" s="15">
        <v>9.8</v>
      </c>
      <c r="I35" s="14">
        <f t="shared" si="2"/>
        <v>49</v>
      </c>
      <c r="J35" s="15">
        <v>11</v>
      </c>
      <c r="K35" s="14">
        <f t="shared" si="3"/>
        <v>20</v>
      </c>
      <c r="L35" s="15">
        <v>12.4</v>
      </c>
      <c r="M35" s="14">
        <f t="shared" si="4"/>
        <v>14</v>
      </c>
      <c r="N35" s="16">
        <f t="shared" si="5"/>
        <v>58.12</v>
      </c>
      <c r="O35" s="14">
        <f t="shared" si="6"/>
        <v>27</v>
      </c>
      <c r="P35" s="17">
        <f t="shared" si="7"/>
        <v>0</v>
      </c>
      <c r="Q35" s="29"/>
    </row>
    <row r="36" spans="1:17" s="4" customFormat="1" ht="12.75">
      <c r="A36" s="36">
        <v>51</v>
      </c>
      <c r="B36" s="14" t="s">
        <v>431</v>
      </c>
      <c r="C36" s="14" t="s">
        <v>311</v>
      </c>
      <c r="D36" s="15">
        <v>12.27</v>
      </c>
      <c r="E36" s="14">
        <f t="shared" si="0"/>
        <v>31</v>
      </c>
      <c r="F36" s="15">
        <v>12.25</v>
      </c>
      <c r="G36" s="14">
        <f t="shared" si="1"/>
        <v>23</v>
      </c>
      <c r="H36" s="15">
        <v>11.37</v>
      </c>
      <c r="I36" s="14">
        <f t="shared" si="2"/>
        <v>19</v>
      </c>
      <c r="J36" s="15">
        <v>9.8</v>
      </c>
      <c r="K36" s="14">
        <f t="shared" si="3"/>
        <v>53</v>
      </c>
      <c r="L36" s="15">
        <v>12.4</v>
      </c>
      <c r="M36" s="14">
        <f t="shared" si="4"/>
        <v>14</v>
      </c>
      <c r="N36" s="16">
        <f t="shared" si="5"/>
        <v>58.089999999999996</v>
      </c>
      <c r="O36" s="14">
        <f t="shared" si="6"/>
        <v>28</v>
      </c>
      <c r="P36" s="17">
        <f t="shared" si="7"/>
        <v>0</v>
      </c>
      <c r="Q36" s="29"/>
    </row>
    <row r="37" spans="1:17" s="4" customFormat="1" ht="12.75">
      <c r="A37" s="35">
        <v>123</v>
      </c>
      <c r="B37" s="14" t="s">
        <v>432</v>
      </c>
      <c r="C37" s="14" t="s">
        <v>72</v>
      </c>
      <c r="D37" s="15">
        <v>13.24</v>
      </c>
      <c r="E37" s="14">
        <f t="shared" si="0"/>
        <v>1</v>
      </c>
      <c r="F37" s="15">
        <v>11.95</v>
      </c>
      <c r="G37" s="14">
        <f t="shared" si="1"/>
        <v>32</v>
      </c>
      <c r="H37" s="15">
        <v>11.2</v>
      </c>
      <c r="I37" s="14">
        <f t="shared" si="2"/>
        <v>22</v>
      </c>
      <c r="J37" s="15">
        <v>9.87</v>
      </c>
      <c r="K37" s="14">
        <f t="shared" si="3"/>
        <v>52</v>
      </c>
      <c r="L37" s="15">
        <v>11.8</v>
      </c>
      <c r="M37" s="14">
        <f t="shared" si="4"/>
        <v>28</v>
      </c>
      <c r="N37" s="16">
        <f t="shared" si="5"/>
        <v>58.06</v>
      </c>
      <c r="O37" s="14">
        <f t="shared" si="6"/>
        <v>29</v>
      </c>
      <c r="P37" s="17">
        <f t="shared" si="7"/>
        <v>0</v>
      </c>
      <c r="Q37" s="29"/>
    </row>
    <row r="38" spans="1:17" s="4" customFormat="1" ht="12.75">
      <c r="A38" s="35">
        <v>75</v>
      </c>
      <c r="B38" s="14" t="s">
        <v>433</v>
      </c>
      <c r="C38" s="14" t="s">
        <v>299</v>
      </c>
      <c r="D38" s="15">
        <v>12.3</v>
      </c>
      <c r="E38" s="14">
        <f t="shared" si="0"/>
        <v>28</v>
      </c>
      <c r="F38" s="15">
        <v>11.8</v>
      </c>
      <c r="G38" s="14">
        <f t="shared" si="1"/>
        <v>37</v>
      </c>
      <c r="H38" s="15">
        <v>11.04</v>
      </c>
      <c r="I38" s="14">
        <f t="shared" si="2"/>
        <v>29</v>
      </c>
      <c r="J38" s="15">
        <v>11</v>
      </c>
      <c r="K38" s="14">
        <f t="shared" si="3"/>
        <v>20</v>
      </c>
      <c r="L38" s="15">
        <v>11.6</v>
      </c>
      <c r="M38" s="14">
        <f t="shared" si="4"/>
        <v>35</v>
      </c>
      <c r="N38" s="16">
        <f t="shared" si="5"/>
        <v>57.74</v>
      </c>
      <c r="O38" s="14">
        <f t="shared" si="6"/>
        <v>30</v>
      </c>
      <c r="P38" s="17">
        <f t="shared" si="7"/>
        <v>0</v>
      </c>
      <c r="Q38" s="29"/>
    </row>
    <row r="39" spans="1:17" s="4" customFormat="1" ht="12.75">
      <c r="A39" s="35">
        <v>78</v>
      </c>
      <c r="B39" s="14" t="s">
        <v>434</v>
      </c>
      <c r="C39" s="14" t="s">
        <v>17</v>
      </c>
      <c r="D39" s="15">
        <v>12.54</v>
      </c>
      <c r="E39" s="14">
        <f t="shared" si="0"/>
        <v>14</v>
      </c>
      <c r="F39" s="15">
        <v>11.8</v>
      </c>
      <c r="G39" s="14">
        <f t="shared" si="1"/>
        <v>37</v>
      </c>
      <c r="H39" s="15">
        <v>11.07</v>
      </c>
      <c r="I39" s="14">
        <f t="shared" si="2"/>
        <v>27</v>
      </c>
      <c r="J39" s="15">
        <v>10.7</v>
      </c>
      <c r="K39" s="14">
        <f t="shared" si="3"/>
        <v>32</v>
      </c>
      <c r="L39" s="15">
        <v>11.4</v>
      </c>
      <c r="M39" s="14">
        <f t="shared" si="4"/>
        <v>41</v>
      </c>
      <c r="N39" s="16">
        <f t="shared" si="5"/>
        <v>57.51</v>
      </c>
      <c r="O39" s="14">
        <f t="shared" si="6"/>
        <v>31</v>
      </c>
      <c r="P39" s="17">
        <f t="shared" si="7"/>
        <v>0</v>
      </c>
      <c r="Q39" s="29"/>
    </row>
    <row r="40" spans="1:17" s="4" customFormat="1" ht="12.75">
      <c r="A40" s="35">
        <v>63</v>
      </c>
      <c r="B40" s="14" t="s">
        <v>435</v>
      </c>
      <c r="C40" s="14" t="s">
        <v>189</v>
      </c>
      <c r="D40" s="15">
        <v>13.07</v>
      </c>
      <c r="E40" s="14">
        <f t="shared" si="0"/>
        <v>2</v>
      </c>
      <c r="F40" s="15">
        <v>11.25</v>
      </c>
      <c r="G40" s="14">
        <f t="shared" si="1"/>
        <v>47</v>
      </c>
      <c r="H40" s="15">
        <v>10.7</v>
      </c>
      <c r="I40" s="14">
        <f t="shared" si="2"/>
        <v>37</v>
      </c>
      <c r="J40" s="15">
        <v>11.73</v>
      </c>
      <c r="K40" s="14">
        <f t="shared" si="3"/>
        <v>2</v>
      </c>
      <c r="L40" s="15">
        <v>10.7</v>
      </c>
      <c r="M40" s="14">
        <f t="shared" si="4"/>
        <v>55</v>
      </c>
      <c r="N40" s="16">
        <f t="shared" si="5"/>
        <v>57.45</v>
      </c>
      <c r="O40" s="14">
        <f t="shared" si="6"/>
        <v>32</v>
      </c>
      <c r="P40" s="17">
        <f t="shared" si="7"/>
        <v>0</v>
      </c>
      <c r="Q40" s="29"/>
    </row>
    <row r="41" spans="1:17" s="4" customFormat="1" ht="12.75">
      <c r="A41" s="36">
        <v>46</v>
      </c>
      <c r="B41" s="14" t="s">
        <v>436</v>
      </c>
      <c r="C41" s="14" t="s">
        <v>39</v>
      </c>
      <c r="D41" s="15">
        <v>12.5</v>
      </c>
      <c r="E41" s="14">
        <f aca="true" t="shared" si="8" ref="E41:E69">RANK(D41,D$6:D$69)</f>
        <v>17</v>
      </c>
      <c r="F41" s="15">
        <v>12.55</v>
      </c>
      <c r="G41" s="14">
        <f aca="true" t="shared" si="9" ref="G41:G69">RANK(F41,F$6:F$69)</f>
        <v>9</v>
      </c>
      <c r="H41" s="15">
        <v>11.57</v>
      </c>
      <c r="I41" s="14">
        <f aca="true" t="shared" si="10" ref="I41:I69">RANK(H41,H$6:H$69)</f>
        <v>12</v>
      </c>
      <c r="J41" s="15">
        <v>10.2</v>
      </c>
      <c r="K41" s="14">
        <f aca="true" t="shared" si="11" ref="K41:K69">RANK(J41,J$6:J$69)</f>
        <v>46</v>
      </c>
      <c r="L41" s="15">
        <v>10.6</v>
      </c>
      <c r="M41" s="14">
        <f aca="true" t="shared" si="12" ref="M41:M69">RANK(L41,L$6:L$69)</f>
        <v>57</v>
      </c>
      <c r="N41" s="16">
        <f aca="true" t="shared" si="13" ref="N41:N69">D41+F41+H41+J41+L41</f>
        <v>57.42000000000001</v>
      </c>
      <c r="O41" s="14">
        <f aca="true" t="shared" si="14" ref="O41:O69">RANK(N41,N$6:N$69)</f>
        <v>33</v>
      </c>
      <c r="P41" s="17">
        <f aca="true" t="shared" si="15" ref="P41:P69">IF(N41&lt;47.5,"F",(IF(N41&lt;55,"P",(IF(N41&lt;60,"C","D")))))</f>
        <v>0</v>
      </c>
      <c r="Q41" s="29"/>
    </row>
    <row r="42" spans="1:17" s="4" customFormat="1" ht="12.75">
      <c r="A42" s="36">
        <v>47</v>
      </c>
      <c r="B42" s="14" t="s">
        <v>437</v>
      </c>
      <c r="C42" s="14" t="s">
        <v>39</v>
      </c>
      <c r="D42" s="15">
        <v>11.8</v>
      </c>
      <c r="E42" s="14">
        <f t="shared" si="8"/>
        <v>55</v>
      </c>
      <c r="F42" s="15">
        <v>12.2</v>
      </c>
      <c r="G42" s="14">
        <f t="shared" si="9"/>
        <v>25</v>
      </c>
      <c r="H42" s="15">
        <v>11.2</v>
      </c>
      <c r="I42" s="14">
        <f t="shared" si="10"/>
        <v>22</v>
      </c>
      <c r="J42" s="15">
        <v>10.9</v>
      </c>
      <c r="K42" s="14">
        <f t="shared" si="11"/>
        <v>25</v>
      </c>
      <c r="L42" s="15">
        <v>11.25</v>
      </c>
      <c r="M42" s="14">
        <f t="shared" si="12"/>
        <v>46</v>
      </c>
      <c r="N42" s="16">
        <f t="shared" si="13"/>
        <v>57.35</v>
      </c>
      <c r="O42" s="14">
        <f t="shared" si="14"/>
        <v>34</v>
      </c>
      <c r="P42" s="17">
        <f t="shared" si="15"/>
        <v>0</v>
      </c>
      <c r="Q42" s="29"/>
    </row>
    <row r="43" spans="1:17" s="4" customFormat="1" ht="12.75">
      <c r="A43" s="36">
        <v>64</v>
      </c>
      <c r="B43" s="14" t="s">
        <v>438</v>
      </c>
      <c r="C43" s="14" t="s">
        <v>189</v>
      </c>
      <c r="D43" s="15">
        <v>12.1</v>
      </c>
      <c r="E43" s="14">
        <f t="shared" si="8"/>
        <v>38</v>
      </c>
      <c r="F43" s="15">
        <v>12.7</v>
      </c>
      <c r="G43" s="14">
        <f t="shared" si="9"/>
        <v>3</v>
      </c>
      <c r="H43" s="15">
        <v>10.44</v>
      </c>
      <c r="I43" s="14">
        <f t="shared" si="10"/>
        <v>42</v>
      </c>
      <c r="J43" s="15">
        <v>11.2</v>
      </c>
      <c r="K43" s="14">
        <f t="shared" si="11"/>
        <v>12</v>
      </c>
      <c r="L43" s="15">
        <v>10.85</v>
      </c>
      <c r="M43" s="14">
        <f t="shared" si="12"/>
        <v>54</v>
      </c>
      <c r="N43" s="16">
        <f t="shared" si="13"/>
        <v>57.29</v>
      </c>
      <c r="O43" s="14">
        <f t="shared" si="14"/>
        <v>35</v>
      </c>
      <c r="P43" s="17">
        <f t="shared" si="15"/>
        <v>0</v>
      </c>
      <c r="Q43" s="29"/>
    </row>
    <row r="44" spans="1:17" s="4" customFormat="1" ht="12.75">
      <c r="A44" s="36">
        <v>126</v>
      </c>
      <c r="B44" s="14" t="s">
        <v>439</v>
      </c>
      <c r="C44" s="14" t="s">
        <v>420</v>
      </c>
      <c r="D44" s="15">
        <v>12.1</v>
      </c>
      <c r="E44" s="14">
        <f t="shared" si="8"/>
        <v>38</v>
      </c>
      <c r="F44" s="15">
        <v>10.5</v>
      </c>
      <c r="G44" s="14">
        <f t="shared" si="9"/>
        <v>56</v>
      </c>
      <c r="H44" s="15">
        <v>11.14</v>
      </c>
      <c r="I44" s="14">
        <f t="shared" si="10"/>
        <v>25</v>
      </c>
      <c r="J44" s="15">
        <v>10.9</v>
      </c>
      <c r="K44" s="14">
        <f t="shared" si="11"/>
        <v>25</v>
      </c>
      <c r="L44" s="15">
        <v>12.5</v>
      </c>
      <c r="M44" s="14">
        <f t="shared" si="12"/>
        <v>9</v>
      </c>
      <c r="N44" s="16">
        <f t="shared" si="13"/>
        <v>57.14</v>
      </c>
      <c r="O44" s="14">
        <f t="shared" si="14"/>
        <v>36</v>
      </c>
      <c r="P44" s="17">
        <f t="shared" si="15"/>
        <v>0</v>
      </c>
      <c r="Q44" s="29"/>
    </row>
    <row r="45" spans="1:17" s="4" customFormat="1" ht="12.75">
      <c r="A45" s="35">
        <v>68</v>
      </c>
      <c r="B45" s="14" t="s">
        <v>440</v>
      </c>
      <c r="C45" s="14" t="s">
        <v>179</v>
      </c>
      <c r="D45" s="15">
        <v>12.74</v>
      </c>
      <c r="E45" s="14">
        <f t="shared" si="8"/>
        <v>8</v>
      </c>
      <c r="F45" s="15">
        <v>10.85</v>
      </c>
      <c r="G45" s="14">
        <f t="shared" si="9"/>
        <v>52</v>
      </c>
      <c r="H45" s="15">
        <v>11.5</v>
      </c>
      <c r="I45" s="14">
        <f t="shared" si="10"/>
        <v>16</v>
      </c>
      <c r="J45" s="15">
        <v>10.57</v>
      </c>
      <c r="K45" s="14">
        <f t="shared" si="11"/>
        <v>35</v>
      </c>
      <c r="L45" s="15">
        <v>11.4</v>
      </c>
      <c r="M45" s="14">
        <f t="shared" si="12"/>
        <v>41</v>
      </c>
      <c r="N45" s="16">
        <f t="shared" si="13"/>
        <v>57.06</v>
      </c>
      <c r="O45" s="14">
        <f t="shared" si="14"/>
        <v>37</v>
      </c>
      <c r="P45" s="17">
        <f t="shared" si="15"/>
        <v>0</v>
      </c>
      <c r="Q45" s="29"/>
    </row>
    <row r="46" spans="1:17" s="4" customFormat="1" ht="12.75">
      <c r="A46" s="35">
        <v>60</v>
      </c>
      <c r="B46" s="14" t="s">
        <v>441</v>
      </c>
      <c r="C46" s="14" t="s">
        <v>22</v>
      </c>
      <c r="D46" s="15">
        <v>12.44</v>
      </c>
      <c r="E46" s="14">
        <f t="shared" si="8"/>
        <v>19</v>
      </c>
      <c r="F46" s="15">
        <v>12.2</v>
      </c>
      <c r="G46" s="14">
        <f t="shared" si="9"/>
        <v>25</v>
      </c>
      <c r="H46" s="15">
        <v>9.9</v>
      </c>
      <c r="I46" s="14">
        <f t="shared" si="10"/>
        <v>48</v>
      </c>
      <c r="J46" s="15">
        <v>9.97</v>
      </c>
      <c r="K46" s="14">
        <f t="shared" si="11"/>
        <v>48</v>
      </c>
      <c r="L46" s="15">
        <v>12.5</v>
      </c>
      <c r="M46" s="14">
        <f t="shared" si="12"/>
        <v>9</v>
      </c>
      <c r="N46" s="16">
        <f t="shared" si="13"/>
        <v>57.01</v>
      </c>
      <c r="O46" s="14">
        <f t="shared" si="14"/>
        <v>38</v>
      </c>
      <c r="P46" s="17">
        <f t="shared" si="15"/>
        <v>0</v>
      </c>
      <c r="Q46" s="29"/>
    </row>
    <row r="47" spans="1:17" s="4" customFormat="1" ht="12.75">
      <c r="A47" s="35">
        <v>135</v>
      </c>
      <c r="B47" s="14" t="s">
        <v>442</v>
      </c>
      <c r="C47" s="14" t="s">
        <v>443</v>
      </c>
      <c r="D47" s="15">
        <v>12.37</v>
      </c>
      <c r="E47" s="14">
        <f t="shared" si="8"/>
        <v>23</v>
      </c>
      <c r="F47" s="15">
        <v>12.1</v>
      </c>
      <c r="G47" s="14">
        <f t="shared" si="9"/>
        <v>29</v>
      </c>
      <c r="H47" s="15">
        <v>9.77</v>
      </c>
      <c r="I47" s="14">
        <f t="shared" si="10"/>
        <v>50</v>
      </c>
      <c r="J47" s="15">
        <v>10.53</v>
      </c>
      <c r="K47" s="14">
        <f t="shared" si="11"/>
        <v>36</v>
      </c>
      <c r="L47" s="15">
        <v>12.1</v>
      </c>
      <c r="M47" s="14">
        <f t="shared" si="12"/>
        <v>24</v>
      </c>
      <c r="N47" s="16">
        <f t="shared" si="13"/>
        <v>56.87</v>
      </c>
      <c r="O47" s="14">
        <f t="shared" si="14"/>
        <v>39</v>
      </c>
      <c r="P47" s="17">
        <f t="shared" si="15"/>
        <v>0</v>
      </c>
      <c r="Q47" s="29"/>
    </row>
    <row r="48" spans="1:17" s="4" customFormat="1" ht="12.75">
      <c r="A48" s="35">
        <v>69</v>
      </c>
      <c r="B48" s="14" t="s">
        <v>444</v>
      </c>
      <c r="C48" s="14" t="s">
        <v>179</v>
      </c>
      <c r="D48" s="15">
        <v>12.97</v>
      </c>
      <c r="E48" s="14">
        <f t="shared" si="8"/>
        <v>3</v>
      </c>
      <c r="F48" s="15">
        <v>11.65</v>
      </c>
      <c r="G48" s="14">
        <f t="shared" si="9"/>
        <v>41</v>
      </c>
      <c r="H48" s="15">
        <v>10.24</v>
      </c>
      <c r="I48" s="14">
        <f t="shared" si="10"/>
        <v>45</v>
      </c>
      <c r="J48" s="15">
        <v>10.4</v>
      </c>
      <c r="K48" s="14">
        <f t="shared" si="11"/>
        <v>39</v>
      </c>
      <c r="L48" s="15">
        <v>11.6</v>
      </c>
      <c r="M48" s="14">
        <f t="shared" si="12"/>
        <v>35</v>
      </c>
      <c r="N48" s="16">
        <f t="shared" si="13"/>
        <v>56.86</v>
      </c>
      <c r="O48" s="14">
        <f t="shared" si="14"/>
        <v>40</v>
      </c>
      <c r="P48" s="17">
        <f t="shared" si="15"/>
        <v>0</v>
      </c>
      <c r="Q48" s="29"/>
    </row>
    <row r="49" spans="1:17" s="4" customFormat="1" ht="12.75">
      <c r="A49" s="35">
        <v>62</v>
      </c>
      <c r="B49" s="14" t="s">
        <v>445</v>
      </c>
      <c r="C49" s="14" t="s">
        <v>238</v>
      </c>
      <c r="D49" s="15">
        <v>12.24</v>
      </c>
      <c r="E49" s="14">
        <f t="shared" si="8"/>
        <v>32</v>
      </c>
      <c r="F49" s="15">
        <v>12</v>
      </c>
      <c r="G49" s="14">
        <f t="shared" si="9"/>
        <v>30</v>
      </c>
      <c r="H49" s="15">
        <v>10.57</v>
      </c>
      <c r="I49" s="14">
        <f t="shared" si="10"/>
        <v>39</v>
      </c>
      <c r="J49" s="15">
        <v>10.8</v>
      </c>
      <c r="K49" s="14">
        <f t="shared" si="11"/>
        <v>30</v>
      </c>
      <c r="L49" s="15">
        <v>11</v>
      </c>
      <c r="M49" s="14">
        <f t="shared" si="12"/>
        <v>52</v>
      </c>
      <c r="N49" s="16">
        <f t="shared" si="13"/>
        <v>56.61</v>
      </c>
      <c r="O49" s="14">
        <f t="shared" si="14"/>
        <v>41</v>
      </c>
      <c r="P49" s="17">
        <f t="shared" si="15"/>
        <v>0</v>
      </c>
      <c r="Q49" s="29"/>
    </row>
    <row r="50" spans="1:17" s="4" customFormat="1" ht="12.75">
      <c r="A50" s="35">
        <v>79</v>
      </c>
      <c r="B50" s="14" t="s">
        <v>446</v>
      </c>
      <c r="C50" s="14" t="s">
        <v>17</v>
      </c>
      <c r="D50" s="15">
        <v>12.37</v>
      </c>
      <c r="E50" s="14">
        <f t="shared" si="8"/>
        <v>23</v>
      </c>
      <c r="F50" s="15">
        <v>12.65</v>
      </c>
      <c r="G50" s="14">
        <f t="shared" si="9"/>
        <v>6</v>
      </c>
      <c r="H50" s="15">
        <v>10.84</v>
      </c>
      <c r="I50" s="14">
        <f t="shared" si="10"/>
        <v>32</v>
      </c>
      <c r="J50" s="15">
        <v>10.3</v>
      </c>
      <c r="K50" s="14">
        <f t="shared" si="11"/>
        <v>43</v>
      </c>
      <c r="L50" s="15">
        <v>10.1</v>
      </c>
      <c r="M50" s="14">
        <f t="shared" si="12"/>
        <v>60</v>
      </c>
      <c r="N50" s="16">
        <f t="shared" si="13"/>
        <v>56.26</v>
      </c>
      <c r="O50" s="14">
        <f t="shared" si="14"/>
        <v>42</v>
      </c>
      <c r="P50" s="17">
        <f t="shared" si="15"/>
        <v>0</v>
      </c>
      <c r="Q50" s="29"/>
    </row>
    <row r="51" spans="1:17" s="4" customFormat="1" ht="12.75">
      <c r="A51" s="36">
        <v>136</v>
      </c>
      <c r="B51" s="14" t="s">
        <v>447</v>
      </c>
      <c r="C51" s="14" t="s">
        <v>443</v>
      </c>
      <c r="D51" s="15">
        <v>12.2</v>
      </c>
      <c r="E51" s="14">
        <f t="shared" si="8"/>
        <v>35</v>
      </c>
      <c r="F51" s="15">
        <v>11.9</v>
      </c>
      <c r="G51" s="14">
        <f t="shared" si="9"/>
        <v>34</v>
      </c>
      <c r="H51" s="15">
        <v>10.7</v>
      </c>
      <c r="I51" s="14">
        <f t="shared" si="10"/>
        <v>37</v>
      </c>
      <c r="J51" s="15">
        <v>9.7</v>
      </c>
      <c r="K51" s="14">
        <f t="shared" si="11"/>
        <v>54</v>
      </c>
      <c r="L51" s="15">
        <v>11.3</v>
      </c>
      <c r="M51" s="14">
        <f t="shared" si="12"/>
        <v>44</v>
      </c>
      <c r="N51" s="16">
        <f t="shared" si="13"/>
        <v>55.8</v>
      </c>
      <c r="O51" s="14">
        <f t="shared" si="14"/>
        <v>43</v>
      </c>
      <c r="P51" s="17">
        <f t="shared" si="15"/>
        <v>0</v>
      </c>
      <c r="Q51" s="29"/>
    </row>
    <row r="52" spans="1:17" s="4" customFormat="1" ht="12.75">
      <c r="A52" s="35">
        <v>76</v>
      </c>
      <c r="B52" s="14" t="s">
        <v>448</v>
      </c>
      <c r="C52" s="14" t="s">
        <v>162</v>
      </c>
      <c r="D52" s="15">
        <v>12.44</v>
      </c>
      <c r="E52" s="14">
        <f t="shared" si="8"/>
        <v>19</v>
      </c>
      <c r="F52" s="15">
        <v>12.7</v>
      </c>
      <c r="G52" s="14">
        <f t="shared" si="9"/>
        <v>3</v>
      </c>
      <c r="H52" s="15">
        <v>8.94</v>
      </c>
      <c r="I52" s="14">
        <f t="shared" si="10"/>
        <v>58</v>
      </c>
      <c r="J52" s="15">
        <v>11.4</v>
      </c>
      <c r="K52" s="14">
        <f t="shared" si="11"/>
        <v>5</v>
      </c>
      <c r="L52" s="15">
        <v>10.15</v>
      </c>
      <c r="M52" s="14">
        <f t="shared" si="12"/>
        <v>59</v>
      </c>
      <c r="N52" s="16">
        <f t="shared" si="13"/>
        <v>55.629999999999995</v>
      </c>
      <c r="O52" s="14">
        <f t="shared" si="14"/>
        <v>44</v>
      </c>
      <c r="P52" s="17">
        <f t="shared" si="15"/>
        <v>0</v>
      </c>
      <c r="Q52" s="29"/>
    </row>
    <row r="53" spans="1:17" s="4" customFormat="1" ht="12.75">
      <c r="A53" s="35">
        <v>83</v>
      </c>
      <c r="B53" s="14" t="s">
        <v>449</v>
      </c>
      <c r="C53" s="14" t="s">
        <v>77</v>
      </c>
      <c r="D53" s="15">
        <v>12</v>
      </c>
      <c r="E53" s="14">
        <f t="shared" si="8"/>
        <v>44</v>
      </c>
      <c r="F53" s="15">
        <v>11.45</v>
      </c>
      <c r="G53" s="14">
        <f t="shared" si="9"/>
        <v>44</v>
      </c>
      <c r="H53" s="15">
        <v>9.5</v>
      </c>
      <c r="I53" s="14">
        <f t="shared" si="10"/>
        <v>52</v>
      </c>
      <c r="J53" s="15">
        <v>10.93</v>
      </c>
      <c r="K53" s="14">
        <f t="shared" si="11"/>
        <v>24</v>
      </c>
      <c r="L53" s="15">
        <v>11.7</v>
      </c>
      <c r="M53" s="14">
        <f t="shared" si="12"/>
        <v>31</v>
      </c>
      <c r="N53" s="16">
        <f t="shared" si="13"/>
        <v>55.58</v>
      </c>
      <c r="O53" s="14">
        <f t="shared" si="14"/>
        <v>45</v>
      </c>
      <c r="P53" s="17">
        <f t="shared" si="15"/>
        <v>0</v>
      </c>
      <c r="Q53" s="29"/>
    </row>
    <row r="54" spans="1:17" s="4" customFormat="1" ht="12.75">
      <c r="A54" s="35">
        <v>56</v>
      </c>
      <c r="B54" s="14" t="s">
        <v>450</v>
      </c>
      <c r="C54" s="14" t="s">
        <v>150</v>
      </c>
      <c r="D54" s="15">
        <v>12.24</v>
      </c>
      <c r="E54" s="14">
        <f t="shared" si="8"/>
        <v>32</v>
      </c>
      <c r="F54" s="15">
        <v>11.85</v>
      </c>
      <c r="G54" s="14">
        <f t="shared" si="9"/>
        <v>36</v>
      </c>
      <c r="H54" s="15">
        <v>10.27</v>
      </c>
      <c r="I54" s="14">
        <f t="shared" si="10"/>
        <v>44</v>
      </c>
      <c r="J54" s="15">
        <v>9.2</v>
      </c>
      <c r="K54" s="14">
        <f t="shared" si="11"/>
        <v>56</v>
      </c>
      <c r="L54" s="15">
        <v>11.45</v>
      </c>
      <c r="M54" s="14">
        <f t="shared" si="12"/>
        <v>40</v>
      </c>
      <c r="N54" s="16">
        <f t="shared" si="13"/>
        <v>55.010000000000005</v>
      </c>
      <c r="O54" s="14">
        <f t="shared" si="14"/>
        <v>46</v>
      </c>
      <c r="P54" s="17">
        <f t="shared" si="15"/>
        <v>0</v>
      </c>
      <c r="Q54" s="29"/>
    </row>
    <row r="55" spans="1:17" s="4" customFormat="1" ht="12.75">
      <c r="A55" s="35">
        <v>125</v>
      </c>
      <c r="B55" s="14" t="s">
        <v>451</v>
      </c>
      <c r="C55" s="14" t="s">
        <v>72</v>
      </c>
      <c r="D55" s="15">
        <v>12.14</v>
      </c>
      <c r="E55" s="14">
        <f t="shared" si="8"/>
        <v>37</v>
      </c>
      <c r="F55" s="15">
        <v>10.7</v>
      </c>
      <c r="G55" s="14">
        <f t="shared" si="9"/>
        <v>53</v>
      </c>
      <c r="H55" s="15">
        <v>10.34</v>
      </c>
      <c r="I55" s="14">
        <f t="shared" si="10"/>
        <v>43</v>
      </c>
      <c r="J55" s="15">
        <v>10.63</v>
      </c>
      <c r="K55" s="14">
        <f t="shared" si="11"/>
        <v>33</v>
      </c>
      <c r="L55" s="15">
        <v>11</v>
      </c>
      <c r="M55" s="14">
        <f t="shared" si="12"/>
        <v>52</v>
      </c>
      <c r="N55" s="16">
        <f t="shared" si="13"/>
        <v>54.81</v>
      </c>
      <c r="O55" s="14">
        <f t="shared" si="14"/>
        <v>47</v>
      </c>
      <c r="P55" s="17">
        <f t="shared" si="15"/>
        <v>0</v>
      </c>
      <c r="Q55" s="29"/>
    </row>
    <row r="56" spans="1:17" s="4" customFormat="1" ht="12.75">
      <c r="A56" s="35">
        <v>86</v>
      </c>
      <c r="B56" s="14" t="s">
        <v>452</v>
      </c>
      <c r="C56" s="14" t="s">
        <v>77</v>
      </c>
      <c r="D56" s="15">
        <v>12.3</v>
      </c>
      <c r="E56" s="14">
        <f t="shared" si="8"/>
        <v>28</v>
      </c>
      <c r="F56" s="15">
        <v>11.35</v>
      </c>
      <c r="G56" s="14">
        <f t="shared" si="9"/>
        <v>45</v>
      </c>
      <c r="H56" s="15">
        <v>9.37</v>
      </c>
      <c r="I56" s="14">
        <f t="shared" si="10"/>
        <v>53</v>
      </c>
      <c r="J56" s="15">
        <v>10.37</v>
      </c>
      <c r="K56" s="14">
        <f t="shared" si="11"/>
        <v>42</v>
      </c>
      <c r="L56" s="15">
        <v>11.2</v>
      </c>
      <c r="M56" s="14">
        <f t="shared" si="12"/>
        <v>48</v>
      </c>
      <c r="N56" s="16">
        <f t="shared" si="13"/>
        <v>54.58999999999999</v>
      </c>
      <c r="O56" s="14">
        <f t="shared" si="14"/>
        <v>48</v>
      </c>
      <c r="P56" s="17">
        <f t="shared" si="15"/>
        <v>0</v>
      </c>
      <c r="Q56" s="29"/>
    </row>
    <row r="57" spans="1:17" s="4" customFormat="1" ht="12.75">
      <c r="A57" s="35">
        <v>70</v>
      </c>
      <c r="B57" s="14" t="s">
        <v>453</v>
      </c>
      <c r="C57" s="14" t="s">
        <v>81</v>
      </c>
      <c r="D57" s="15">
        <v>10.17</v>
      </c>
      <c r="E57" s="14">
        <f t="shared" si="8"/>
        <v>61</v>
      </c>
      <c r="F57" s="15">
        <v>11</v>
      </c>
      <c r="G57" s="14">
        <f t="shared" si="9"/>
        <v>50</v>
      </c>
      <c r="H57" s="15">
        <v>10</v>
      </c>
      <c r="I57" s="14">
        <f t="shared" si="10"/>
        <v>47</v>
      </c>
      <c r="J57" s="15">
        <v>10.5</v>
      </c>
      <c r="K57" s="14">
        <f t="shared" si="11"/>
        <v>37</v>
      </c>
      <c r="L57" s="15">
        <v>12.35</v>
      </c>
      <c r="M57" s="14">
        <f t="shared" si="12"/>
        <v>17</v>
      </c>
      <c r="N57" s="16">
        <f t="shared" si="13"/>
        <v>54.02</v>
      </c>
      <c r="O57" s="14">
        <f t="shared" si="14"/>
        <v>49</v>
      </c>
      <c r="P57" s="17">
        <f t="shared" si="15"/>
        <v>0</v>
      </c>
      <c r="Q57" s="29"/>
    </row>
    <row r="58" spans="1:17" s="4" customFormat="1" ht="12.75">
      <c r="A58" s="36">
        <v>45</v>
      </c>
      <c r="B58" s="14" t="s">
        <v>454</v>
      </c>
      <c r="C58" s="14" t="s">
        <v>39</v>
      </c>
      <c r="D58" s="15">
        <v>12.24</v>
      </c>
      <c r="E58" s="14">
        <f t="shared" si="8"/>
        <v>32</v>
      </c>
      <c r="F58" s="15">
        <v>11.35</v>
      </c>
      <c r="G58" s="14">
        <f t="shared" si="9"/>
        <v>45</v>
      </c>
      <c r="H58" s="15">
        <v>10.77</v>
      </c>
      <c r="I58" s="14">
        <f t="shared" si="10"/>
        <v>34</v>
      </c>
      <c r="J58" s="15">
        <v>7.2</v>
      </c>
      <c r="K58" s="14">
        <f t="shared" si="11"/>
        <v>60</v>
      </c>
      <c r="L58" s="15">
        <v>12.35</v>
      </c>
      <c r="M58" s="14">
        <f t="shared" si="12"/>
        <v>17</v>
      </c>
      <c r="N58" s="16">
        <f t="shared" si="13"/>
        <v>53.910000000000004</v>
      </c>
      <c r="O58" s="14">
        <f t="shared" si="14"/>
        <v>50</v>
      </c>
      <c r="P58" s="17">
        <f t="shared" si="15"/>
        <v>0</v>
      </c>
      <c r="Q58" s="29"/>
    </row>
    <row r="59" spans="1:17" s="4" customFormat="1" ht="12.75">
      <c r="A59" s="36">
        <v>128</v>
      </c>
      <c r="B59" s="14" t="s">
        <v>455</v>
      </c>
      <c r="C59" s="14" t="s">
        <v>95</v>
      </c>
      <c r="D59" s="15">
        <v>12</v>
      </c>
      <c r="E59" s="14">
        <f t="shared" si="8"/>
        <v>44</v>
      </c>
      <c r="F59" s="15">
        <v>12.5</v>
      </c>
      <c r="G59" s="14">
        <f t="shared" si="9"/>
        <v>13</v>
      </c>
      <c r="H59" s="15">
        <v>11.84</v>
      </c>
      <c r="I59" s="14">
        <f t="shared" si="10"/>
        <v>8</v>
      </c>
      <c r="J59" s="15">
        <v>7.23</v>
      </c>
      <c r="K59" s="14">
        <f t="shared" si="11"/>
        <v>59</v>
      </c>
      <c r="L59" s="15">
        <v>10</v>
      </c>
      <c r="M59" s="14">
        <f t="shared" si="12"/>
        <v>61</v>
      </c>
      <c r="N59" s="16">
        <f t="shared" si="13"/>
        <v>53.57000000000001</v>
      </c>
      <c r="O59" s="14">
        <f t="shared" si="14"/>
        <v>51</v>
      </c>
      <c r="P59" s="17">
        <f t="shared" si="15"/>
        <v>0</v>
      </c>
      <c r="Q59" s="29"/>
    </row>
    <row r="60" spans="1:17" s="4" customFormat="1" ht="12.75">
      <c r="A60" s="35">
        <v>80</v>
      </c>
      <c r="B60" s="14" t="s">
        <v>456</v>
      </c>
      <c r="C60" s="14" t="s">
        <v>17</v>
      </c>
      <c r="D60" s="15">
        <v>11.87</v>
      </c>
      <c r="E60" s="14">
        <f t="shared" si="8"/>
        <v>52</v>
      </c>
      <c r="F60" s="15">
        <v>11.2</v>
      </c>
      <c r="G60" s="14">
        <f t="shared" si="9"/>
        <v>49</v>
      </c>
      <c r="H60" s="15">
        <v>10.1</v>
      </c>
      <c r="I60" s="14">
        <f t="shared" si="10"/>
        <v>46</v>
      </c>
      <c r="J60" s="15">
        <v>8.9</v>
      </c>
      <c r="K60" s="14">
        <f t="shared" si="11"/>
        <v>58</v>
      </c>
      <c r="L60" s="15">
        <v>11.5</v>
      </c>
      <c r="M60" s="14">
        <f t="shared" si="12"/>
        <v>39</v>
      </c>
      <c r="N60" s="16">
        <f t="shared" si="13"/>
        <v>53.57</v>
      </c>
      <c r="O60" s="14">
        <f t="shared" si="14"/>
        <v>52</v>
      </c>
      <c r="P60" s="17">
        <f t="shared" si="15"/>
        <v>0</v>
      </c>
      <c r="Q60" s="29"/>
    </row>
    <row r="61" spans="1:17" s="4" customFormat="1" ht="12.75">
      <c r="A61" s="35">
        <v>52</v>
      </c>
      <c r="B61" s="14" t="s">
        <v>457</v>
      </c>
      <c r="C61" s="14" t="s">
        <v>311</v>
      </c>
      <c r="D61" s="15">
        <v>11.7</v>
      </c>
      <c r="E61" s="14">
        <f t="shared" si="8"/>
        <v>56</v>
      </c>
      <c r="F61" s="15">
        <v>12</v>
      </c>
      <c r="G61" s="14">
        <f t="shared" si="9"/>
        <v>30</v>
      </c>
      <c r="H61" s="15">
        <v>9.17</v>
      </c>
      <c r="I61" s="14">
        <f t="shared" si="10"/>
        <v>54</v>
      </c>
      <c r="J61" s="15">
        <v>9.9</v>
      </c>
      <c r="K61" s="14">
        <f t="shared" si="11"/>
        <v>50</v>
      </c>
      <c r="L61" s="15">
        <v>10.7</v>
      </c>
      <c r="M61" s="14">
        <f t="shared" si="12"/>
        <v>55</v>
      </c>
      <c r="N61" s="16">
        <f t="shared" si="13"/>
        <v>53.47</v>
      </c>
      <c r="O61" s="14">
        <f t="shared" si="14"/>
        <v>53</v>
      </c>
      <c r="P61" s="17">
        <f t="shared" si="15"/>
        <v>0</v>
      </c>
      <c r="Q61" s="29"/>
    </row>
    <row r="62" spans="1:17" s="4" customFormat="1" ht="12.75">
      <c r="A62" s="35">
        <v>58</v>
      </c>
      <c r="B62" s="14" t="s">
        <v>458</v>
      </c>
      <c r="C62" s="14" t="s">
        <v>150</v>
      </c>
      <c r="D62" s="15">
        <v>11.7</v>
      </c>
      <c r="E62" s="14">
        <f t="shared" si="8"/>
        <v>56</v>
      </c>
      <c r="F62" s="15">
        <v>10.6</v>
      </c>
      <c r="G62" s="14">
        <f t="shared" si="9"/>
        <v>54</v>
      </c>
      <c r="H62" s="15">
        <v>9.1</v>
      </c>
      <c r="I62" s="14">
        <f t="shared" si="10"/>
        <v>55</v>
      </c>
      <c r="J62" s="15">
        <v>10.3</v>
      </c>
      <c r="K62" s="14">
        <f t="shared" si="11"/>
        <v>43</v>
      </c>
      <c r="L62" s="15">
        <v>11.1</v>
      </c>
      <c r="M62" s="14">
        <f t="shared" si="12"/>
        <v>49</v>
      </c>
      <c r="N62" s="16">
        <f t="shared" si="13"/>
        <v>52.800000000000004</v>
      </c>
      <c r="O62" s="14">
        <f t="shared" si="14"/>
        <v>54</v>
      </c>
      <c r="P62" s="17">
        <f t="shared" si="15"/>
        <v>0</v>
      </c>
      <c r="Q62" s="29"/>
    </row>
    <row r="63" spans="1:17" s="4" customFormat="1" ht="12.75">
      <c r="A63" s="36">
        <v>122</v>
      </c>
      <c r="B63" s="14" t="s">
        <v>459</v>
      </c>
      <c r="C63" s="14" t="s">
        <v>72</v>
      </c>
      <c r="D63" s="15">
        <v>11.47</v>
      </c>
      <c r="E63" s="14">
        <f t="shared" si="8"/>
        <v>59</v>
      </c>
      <c r="F63" s="15">
        <v>10</v>
      </c>
      <c r="G63" s="14">
        <f t="shared" si="9"/>
        <v>58</v>
      </c>
      <c r="H63" s="15">
        <v>9.74</v>
      </c>
      <c r="I63" s="14">
        <f t="shared" si="10"/>
        <v>51</v>
      </c>
      <c r="J63" s="15">
        <v>9.9</v>
      </c>
      <c r="K63" s="14">
        <f t="shared" si="11"/>
        <v>50</v>
      </c>
      <c r="L63" s="15">
        <v>11.6</v>
      </c>
      <c r="M63" s="14">
        <f t="shared" si="12"/>
        <v>35</v>
      </c>
      <c r="N63" s="16">
        <f t="shared" si="13"/>
        <v>52.71</v>
      </c>
      <c r="O63" s="14">
        <f t="shared" si="14"/>
        <v>55</v>
      </c>
      <c r="P63" s="17">
        <f t="shared" si="15"/>
        <v>0</v>
      </c>
      <c r="Q63" s="29"/>
    </row>
    <row r="64" spans="1:17" s="4" customFormat="1" ht="12.75">
      <c r="A64" s="35">
        <v>82</v>
      </c>
      <c r="B64" s="14" t="s">
        <v>460</v>
      </c>
      <c r="C64" s="14" t="s">
        <v>77</v>
      </c>
      <c r="D64" s="15">
        <v>12.07</v>
      </c>
      <c r="E64" s="14">
        <f t="shared" si="8"/>
        <v>40</v>
      </c>
      <c r="F64" s="15">
        <v>10.6</v>
      </c>
      <c r="G64" s="14">
        <f t="shared" si="9"/>
        <v>54</v>
      </c>
      <c r="H64" s="15">
        <v>8.27</v>
      </c>
      <c r="I64" s="14">
        <f t="shared" si="10"/>
        <v>60</v>
      </c>
      <c r="J64" s="15">
        <v>9.93</v>
      </c>
      <c r="K64" s="14">
        <f t="shared" si="11"/>
        <v>49</v>
      </c>
      <c r="L64" s="15">
        <v>11.4</v>
      </c>
      <c r="M64" s="14">
        <f t="shared" si="12"/>
        <v>41</v>
      </c>
      <c r="N64" s="16">
        <f t="shared" si="13"/>
        <v>52.27</v>
      </c>
      <c r="O64" s="14">
        <f t="shared" si="14"/>
        <v>56</v>
      </c>
      <c r="P64" s="17">
        <f t="shared" si="15"/>
        <v>0</v>
      </c>
      <c r="Q64" s="29"/>
    </row>
    <row r="65" spans="1:17" s="4" customFormat="1" ht="12.75">
      <c r="A65" s="35">
        <v>85</v>
      </c>
      <c r="B65" s="14" t="s">
        <v>461</v>
      </c>
      <c r="C65" s="14" t="s">
        <v>77</v>
      </c>
      <c r="D65" s="15">
        <v>11.7</v>
      </c>
      <c r="E65" s="14">
        <f t="shared" si="8"/>
        <v>56</v>
      </c>
      <c r="F65" s="15">
        <v>9.9</v>
      </c>
      <c r="G65" s="14">
        <f t="shared" si="9"/>
        <v>59</v>
      </c>
      <c r="H65" s="15">
        <v>8.97</v>
      </c>
      <c r="I65" s="14">
        <f t="shared" si="10"/>
        <v>57</v>
      </c>
      <c r="J65" s="15">
        <v>10</v>
      </c>
      <c r="K65" s="14">
        <f t="shared" si="11"/>
        <v>47</v>
      </c>
      <c r="L65" s="15">
        <v>11.25</v>
      </c>
      <c r="M65" s="14">
        <f t="shared" si="12"/>
        <v>46</v>
      </c>
      <c r="N65" s="16">
        <f t="shared" si="13"/>
        <v>51.82</v>
      </c>
      <c r="O65" s="14">
        <f t="shared" si="14"/>
        <v>57</v>
      </c>
      <c r="P65" s="17">
        <f t="shared" si="15"/>
        <v>0</v>
      </c>
      <c r="Q65" s="29"/>
    </row>
    <row r="66" spans="1:17" s="4" customFormat="1" ht="12.75">
      <c r="A66" s="35">
        <v>61</v>
      </c>
      <c r="B66" s="14" t="s">
        <v>462</v>
      </c>
      <c r="C66" s="14" t="s">
        <v>307</v>
      </c>
      <c r="D66" s="15">
        <v>12.04</v>
      </c>
      <c r="E66" s="14">
        <f t="shared" si="8"/>
        <v>43</v>
      </c>
      <c r="F66" s="15">
        <v>5.7</v>
      </c>
      <c r="G66" s="14">
        <f t="shared" si="9"/>
        <v>61</v>
      </c>
      <c r="H66" s="15">
        <v>11.17</v>
      </c>
      <c r="I66" s="14">
        <f t="shared" si="10"/>
        <v>24</v>
      </c>
      <c r="J66" s="15">
        <v>11.1</v>
      </c>
      <c r="K66" s="14">
        <f t="shared" si="11"/>
        <v>16</v>
      </c>
      <c r="L66" s="15">
        <v>11.8</v>
      </c>
      <c r="M66" s="14">
        <f t="shared" si="12"/>
        <v>28</v>
      </c>
      <c r="N66" s="16">
        <f t="shared" si="13"/>
        <v>51.81</v>
      </c>
      <c r="O66" s="14">
        <f t="shared" si="14"/>
        <v>58</v>
      </c>
      <c r="P66" s="17">
        <f t="shared" si="15"/>
        <v>0</v>
      </c>
      <c r="Q66" s="29"/>
    </row>
    <row r="67" spans="1:17" s="4" customFormat="1" ht="12.75">
      <c r="A67" s="36">
        <v>57</v>
      </c>
      <c r="B67" s="14" t="s">
        <v>463</v>
      </c>
      <c r="C67" s="14" t="s">
        <v>150</v>
      </c>
      <c r="D67" s="15">
        <v>11.4</v>
      </c>
      <c r="E67" s="14">
        <f t="shared" si="8"/>
        <v>60</v>
      </c>
      <c r="F67" s="15">
        <v>11.55</v>
      </c>
      <c r="G67" s="14">
        <f t="shared" si="9"/>
        <v>43</v>
      </c>
      <c r="H67" s="15">
        <v>7.87</v>
      </c>
      <c r="I67" s="14">
        <f t="shared" si="10"/>
        <v>61</v>
      </c>
      <c r="J67" s="15">
        <v>9.03</v>
      </c>
      <c r="K67" s="14">
        <f t="shared" si="11"/>
        <v>57</v>
      </c>
      <c r="L67" s="15">
        <v>11.9</v>
      </c>
      <c r="M67" s="14">
        <f t="shared" si="12"/>
        <v>26</v>
      </c>
      <c r="N67" s="16">
        <f t="shared" si="13"/>
        <v>51.75</v>
      </c>
      <c r="O67" s="14">
        <f t="shared" si="14"/>
        <v>59</v>
      </c>
      <c r="P67" s="17">
        <f t="shared" si="15"/>
        <v>0</v>
      </c>
      <c r="Q67" s="29"/>
    </row>
    <row r="68" spans="1:17" s="4" customFormat="1" ht="12.75">
      <c r="A68" s="36">
        <v>66</v>
      </c>
      <c r="B68" s="14" t="s">
        <v>464</v>
      </c>
      <c r="C68" s="14" t="s">
        <v>179</v>
      </c>
      <c r="D68" s="15">
        <v>12.54</v>
      </c>
      <c r="E68" s="14">
        <f t="shared" si="8"/>
        <v>14</v>
      </c>
      <c r="F68" s="15">
        <v>10.45</v>
      </c>
      <c r="G68" s="14">
        <f t="shared" si="9"/>
        <v>57</v>
      </c>
      <c r="H68" s="15">
        <v>10.74</v>
      </c>
      <c r="I68" s="14">
        <f t="shared" si="10"/>
        <v>35</v>
      </c>
      <c r="J68" s="15">
        <v>6.83</v>
      </c>
      <c r="K68" s="14">
        <f t="shared" si="11"/>
        <v>61</v>
      </c>
      <c r="L68" s="15">
        <v>11.1</v>
      </c>
      <c r="M68" s="14">
        <f t="shared" si="12"/>
        <v>49</v>
      </c>
      <c r="N68" s="16">
        <f t="shared" si="13"/>
        <v>51.66</v>
      </c>
      <c r="O68" s="14">
        <f t="shared" si="14"/>
        <v>60</v>
      </c>
      <c r="P68" s="17">
        <f t="shared" si="15"/>
        <v>0</v>
      </c>
      <c r="Q68" s="29"/>
    </row>
    <row r="69" spans="1:17" s="4" customFormat="1" ht="12.75">
      <c r="A69" s="35">
        <v>67</v>
      </c>
      <c r="B69" s="14" t="s">
        <v>465</v>
      </c>
      <c r="C69" s="14" t="s">
        <v>179</v>
      </c>
      <c r="D69" s="15">
        <v>11.97</v>
      </c>
      <c r="E69" s="14">
        <f t="shared" si="8"/>
        <v>46</v>
      </c>
      <c r="F69" s="15">
        <v>6.8</v>
      </c>
      <c r="G69" s="14">
        <f t="shared" si="9"/>
        <v>60</v>
      </c>
      <c r="H69" s="15">
        <v>8.87</v>
      </c>
      <c r="I69" s="14">
        <f t="shared" si="10"/>
        <v>59</v>
      </c>
      <c r="J69" s="15">
        <v>10.3</v>
      </c>
      <c r="K69" s="14">
        <f t="shared" si="11"/>
        <v>43</v>
      </c>
      <c r="L69" s="15">
        <v>10.2</v>
      </c>
      <c r="M69" s="14">
        <f t="shared" si="12"/>
        <v>58</v>
      </c>
      <c r="N69" s="16">
        <f t="shared" si="13"/>
        <v>48.14</v>
      </c>
      <c r="O69" s="14">
        <f t="shared" si="14"/>
        <v>61</v>
      </c>
      <c r="P69" s="17">
        <f t="shared" si="15"/>
        <v>0</v>
      </c>
      <c r="Q69" s="29"/>
    </row>
    <row r="70" spans="1:17" s="4" customFormat="1" ht="12.75">
      <c r="A70" s="1"/>
      <c r="B70" s="7"/>
      <c r="C70" s="7"/>
      <c r="D70" s="24"/>
      <c r="E70" s="24"/>
      <c r="F70" s="24"/>
      <c r="G70" s="24"/>
      <c r="H70" s="24"/>
      <c r="I70" s="2"/>
      <c r="J70" s="24"/>
      <c r="K70" s="2"/>
      <c r="L70" s="24"/>
      <c r="M70" s="2"/>
      <c r="N70" s="2"/>
      <c r="O70" s="2"/>
      <c r="P70" s="2"/>
      <c r="Q70" s="2"/>
    </row>
    <row r="71" spans="1:17" s="4" customFormat="1" ht="12.75">
      <c r="A71" s="1"/>
      <c r="B71" s="7"/>
      <c r="C71" s="7"/>
      <c r="D71" s="24"/>
      <c r="E71" s="2"/>
      <c r="F71" s="24"/>
      <c r="G71" s="2"/>
      <c r="H71" s="24"/>
      <c r="I71" s="2"/>
      <c r="J71" s="24"/>
      <c r="K71" s="2"/>
      <c r="L71" s="24"/>
      <c r="M71" s="2"/>
      <c r="N71" s="2"/>
      <c r="O71" s="2"/>
      <c r="P71" s="2"/>
      <c r="Q71" s="2"/>
    </row>
    <row r="72" spans="1:17" s="4" customFormat="1" ht="12.75">
      <c r="A72" s="1"/>
      <c r="B72" s="7"/>
      <c r="C72" s="7"/>
      <c r="D72" s="24"/>
      <c r="E72" s="2"/>
      <c r="F72" s="24"/>
      <c r="G72" s="2"/>
      <c r="H72" s="24"/>
      <c r="I72" s="2"/>
      <c r="J72" s="24"/>
      <c r="K72" s="2"/>
      <c r="L72" s="24"/>
      <c r="M72" s="2"/>
      <c r="N72" s="2"/>
      <c r="O72" s="2"/>
      <c r="P72" s="2"/>
      <c r="Q72" s="2"/>
    </row>
    <row r="73" spans="1:17" s="4" customFormat="1" ht="12.75">
      <c r="A73" s="1"/>
      <c r="B73" s="7"/>
      <c r="C73" s="7"/>
      <c r="D73" s="24"/>
      <c r="E73" s="2"/>
      <c r="F73" s="24"/>
      <c r="G73" s="2"/>
      <c r="H73" s="24"/>
      <c r="I73" s="2"/>
      <c r="J73" s="24"/>
      <c r="K73" s="2"/>
      <c r="L73" s="24"/>
      <c r="M73" s="2"/>
      <c r="N73" s="2"/>
      <c r="O73" s="2"/>
      <c r="P73" s="2"/>
      <c r="Q73" s="2"/>
    </row>
    <row r="74" spans="1:17" s="4" customFormat="1" ht="12.75">
      <c r="A74" s="1"/>
      <c r="B74" s="7"/>
      <c r="C74" s="7"/>
      <c r="D74" s="24"/>
      <c r="E74" s="2"/>
      <c r="F74" s="24"/>
      <c r="G74" s="2"/>
      <c r="H74" s="24"/>
      <c r="I74" s="2"/>
      <c r="J74" s="24"/>
      <c r="K74" s="2"/>
      <c r="L74" s="24"/>
      <c r="M74" s="2"/>
      <c r="N74" s="2"/>
      <c r="O74" s="2"/>
      <c r="P74" s="2"/>
      <c r="Q74" s="2"/>
    </row>
    <row r="75" spans="1:17" s="4" customFormat="1" ht="12.75">
      <c r="A75" s="1"/>
      <c r="B75" s="7"/>
      <c r="C75" s="7"/>
      <c r="D75" s="24"/>
      <c r="E75" s="2"/>
      <c r="F75" s="24"/>
      <c r="G75" s="2"/>
      <c r="H75" s="24"/>
      <c r="I75" s="2"/>
      <c r="J75" s="24"/>
      <c r="K75" s="2"/>
      <c r="L75" s="24"/>
      <c r="M75" s="2"/>
      <c r="N75" s="2"/>
      <c r="O75" s="2"/>
      <c r="P75" s="2"/>
      <c r="Q75" s="2"/>
    </row>
    <row r="76" spans="1:17" s="4" customFormat="1" ht="12.75">
      <c r="A76" s="1"/>
      <c r="B76" s="7"/>
      <c r="C76" s="7"/>
      <c r="D76" s="24"/>
      <c r="E76" s="2"/>
      <c r="F76" s="24"/>
      <c r="G76" s="2"/>
      <c r="H76" s="24"/>
      <c r="I76" s="2"/>
      <c r="J76" s="24"/>
      <c r="K76" s="2"/>
      <c r="L76" s="24"/>
      <c r="M76" s="2"/>
      <c r="N76" s="2"/>
      <c r="O76" s="2"/>
      <c r="P76" s="2"/>
      <c r="Q76" s="2"/>
    </row>
    <row r="77" spans="1:17" s="4" customFormat="1" ht="12.75">
      <c r="A77" s="1"/>
      <c r="B77" s="7"/>
      <c r="C77" s="7"/>
      <c r="D77" s="24"/>
      <c r="E77" s="2"/>
      <c r="F77" s="24"/>
      <c r="G77" s="2"/>
      <c r="H77" s="24"/>
      <c r="I77" s="2"/>
      <c r="J77" s="24"/>
      <c r="K77" s="2"/>
      <c r="L77" s="24"/>
      <c r="M77" s="2"/>
      <c r="N77" s="2"/>
      <c r="O77" s="2"/>
      <c r="P77" s="2"/>
      <c r="Q77" s="2"/>
    </row>
    <row r="78" spans="1:17" s="4" customFormat="1" ht="12.75">
      <c r="A78" s="1"/>
      <c r="B78" s="7"/>
      <c r="C78" s="7"/>
      <c r="D78" s="24"/>
      <c r="E78" s="2"/>
      <c r="F78" s="24"/>
      <c r="G78" s="2"/>
      <c r="H78" s="24"/>
      <c r="I78" s="2"/>
      <c r="J78" s="24"/>
      <c r="K78" s="2"/>
      <c r="L78" s="24"/>
      <c r="M78" s="2"/>
      <c r="N78" s="2"/>
      <c r="O78" s="2"/>
      <c r="P78" s="2"/>
      <c r="Q78" s="2"/>
    </row>
    <row r="79" spans="1:17" s="4" customFormat="1" ht="12.75">
      <c r="A79" s="1"/>
      <c r="B79" s="7"/>
      <c r="C79" s="7"/>
      <c r="D79" s="24"/>
      <c r="E79" s="2"/>
      <c r="F79" s="24"/>
      <c r="G79" s="2"/>
      <c r="H79" s="24"/>
      <c r="I79" s="2"/>
      <c r="J79" s="24"/>
      <c r="K79" s="2"/>
      <c r="L79" s="24"/>
      <c r="M79" s="2"/>
      <c r="N79" s="2"/>
      <c r="O79" s="2"/>
      <c r="P79" s="2"/>
      <c r="Q79" s="2"/>
    </row>
    <row r="80" spans="1:17" s="4" customFormat="1" ht="12.75">
      <c r="A80" s="1"/>
      <c r="B80" s="7"/>
      <c r="C80" s="7"/>
      <c r="D80" s="24"/>
      <c r="E80" s="2"/>
      <c r="F80" s="24"/>
      <c r="G80" s="2"/>
      <c r="H80" s="24"/>
      <c r="I80" s="2"/>
      <c r="J80" s="24"/>
      <c r="K80" s="2"/>
      <c r="L80" s="24"/>
      <c r="M80" s="2"/>
      <c r="N80" s="2"/>
      <c r="O80" s="2"/>
      <c r="P80" s="2"/>
      <c r="Q80" s="2"/>
    </row>
    <row r="81" spans="4:12" ht="12.75">
      <c r="D81" s="24"/>
      <c r="F81" s="24"/>
      <c r="H81" s="24"/>
      <c r="J81" s="24"/>
      <c r="L81" s="24"/>
    </row>
    <row r="82" spans="4:12" ht="12.75">
      <c r="D82" s="24"/>
      <c r="F82" s="24"/>
      <c r="H82" s="24"/>
      <c r="J82" s="24"/>
      <c r="L82" s="24"/>
    </row>
    <row r="83" spans="4:12" ht="12.75">
      <c r="D83" s="24"/>
      <c r="F83" s="24"/>
      <c r="H83" s="24"/>
      <c r="J83" s="24"/>
      <c r="L83" s="24"/>
    </row>
    <row r="84" spans="4:12" ht="12.75">
      <c r="D84" s="24"/>
      <c r="F84" s="24"/>
      <c r="H84" s="24"/>
      <c r="J84" s="24"/>
      <c r="L84" s="24"/>
    </row>
    <row r="85" spans="4:12" ht="12.75">
      <c r="D85" s="24"/>
      <c r="F85" s="24"/>
      <c r="H85" s="24"/>
      <c r="J85" s="24"/>
      <c r="L85" s="24"/>
    </row>
    <row r="86" spans="4:12" ht="12.75">
      <c r="D86" s="24"/>
      <c r="F86" s="24"/>
      <c r="H86" s="24"/>
      <c r="J86" s="24"/>
      <c r="L86" s="24"/>
    </row>
    <row r="87" spans="4:12" ht="12.75">
      <c r="D87" s="24"/>
      <c r="F87" s="24"/>
      <c r="H87" s="24"/>
      <c r="J87" s="24"/>
      <c r="L87" s="24"/>
    </row>
    <row r="88" spans="4:12" ht="12.75">
      <c r="D88" s="24"/>
      <c r="F88" s="24"/>
      <c r="H88" s="24"/>
      <c r="J88" s="24"/>
      <c r="L88" s="24"/>
    </row>
    <row r="89" spans="4:12" ht="12.75">
      <c r="D89" s="24"/>
      <c r="F89" s="24"/>
      <c r="H89" s="24"/>
      <c r="J89" s="24"/>
      <c r="L89" s="24"/>
    </row>
    <row r="90" spans="4:12" ht="12.75">
      <c r="D90" s="24"/>
      <c r="F90" s="24"/>
      <c r="H90" s="24"/>
      <c r="J90" s="24"/>
      <c r="L90" s="24"/>
    </row>
    <row r="91" spans="4:12" ht="12.75">
      <c r="D91" s="24"/>
      <c r="F91" s="24"/>
      <c r="H91" s="24"/>
      <c r="J91" s="24"/>
      <c r="L91" s="24"/>
    </row>
    <row r="92" spans="4:12" ht="12.75">
      <c r="D92" s="24"/>
      <c r="F92" s="24"/>
      <c r="H92" s="24"/>
      <c r="J92" s="24"/>
      <c r="L92" s="24"/>
    </row>
    <row r="93" spans="4:12" ht="12.75">
      <c r="D93" s="24"/>
      <c r="F93" s="24"/>
      <c r="H93" s="24"/>
      <c r="J93" s="24"/>
      <c r="L93" s="24"/>
    </row>
    <row r="94" spans="4:10" ht="12.75">
      <c r="D94" s="24"/>
      <c r="F94" s="24"/>
      <c r="H94" s="24"/>
      <c r="J94" s="24"/>
    </row>
    <row r="95" spans="4:10" ht="12.75">
      <c r="D95" s="24"/>
      <c r="F95" s="24"/>
      <c r="H95" s="24"/>
      <c r="J95" s="24"/>
    </row>
    <row r="96" spans="4:10" ht="12.75">
      <c r="D96" s="24"/>
      <c r="F96" s="24"/>
      <c r="H96" s="24"/>
      <c r="J96" s="24"/>
    </row>
    <row r="97" spans="4:10" ht="12.75">
      <c r="D97" s="24"/>
      <c r="F97" s="24"/>
      <c r="H97" s="24"/>
      <c r="J97" s="24"/>
    </row>
    <row r="98" spans="4:10" ht="12.75">
      <c r="D98" s="24"/>
      <c r="F98" s="24"/>
      <c r="H98" s="24"/>
      <c r="J98" s="24"/>
    </row>
    <row r="99" spans="4:10" ht="12.75">
      <c r="D99" s="24"/>
      <c r="F99" s="24"/>
      <c r="H99" s="24"/>
      <c r="J99" s="24"/>
    </row>
    <row r="100" spans="4:10" ht="12.75">
      <c r="D100" s="24"/>
      <c r="F100" s="24"/>
      <c r="H100" s="24"/>
      <c r="J100" s="24"/>
    </row>
    <row r="101" spans="4:10" ht="12.75">
      <c r="D101" s="24"/>
      <c r="F101" s="24"/>
      <c r="H101" s="24"/>
      <c r="J101" s="24"/>
    </row>
    <row r="102" spans="4:10" ht="12.75">
      <c r="D102" s="24"/>
      <c r="F102" s="24"/>
      <c r="H102" s="24"/>
      <c r="J102" s="24"/>
    </row>
    <row r="103" spans="4:10" ht="12.75">
      <c r="D103" s="24"/>
      <c r="F103" s="24"/>
      <c r="H103" s="24"/>
      <c r="J103" s="24"/>
    </row>
    <row r="104" spans="4:10" ht="12.75">
      <c r="D104" s="24"/>
      <c r="F104" s="24"/>
      <c r="H104" s="24"/>
      <c r="J104" s="24"/>
    </row>
    <row r="105" spans="4:10" ht="12.75">
      <c r="D105" s="24"/>
      <c r="F105" s="24"/>
      <c r="H105" s="24"/>
      <c r="J105" s="24"/>
    </row>
    <row r="106" spans="4:10" ht="12.75">
      <c r="D106" s="24"/>
      <c r="F106" s="24"/>
      <c r="H106" s="24"/>
      <c r="J106" s="24"/>
    </row>
    <row r="107" spans="4:10" ht="12.75">
      <c r="D107" s="24"/>
      <c r="F107" s="24"/>
      <c r="H107" s="24"/>
      <c r="J107" s="24"/>
    </row>
    <row r="108" spans="4:10" ht="12.75">
      <c r="D108" s="24"/>
      <c r="F108" s="24"/>
      <c r="H108" s="24"/>
      <c r="J108" s="24"/>
    </row>
    <row r="109" spans="4:10" ht="12.75">
      <c r="D109" s="24"/>
      <c r="F109" s="24"/>
      <c r="H109" s="24"/>
      <c r="J109" s="24"/>
    </row>
    <row r="110" spans="4:10" ht="12.75">
      <c r="D110" s="24"/>
      <c r="F110" s="24"/>
      <c r="H110" s="24"/>
      <c r="J110" s="24"/>
    </row>
    <row r="111" spans="4:10" ht="12.75">
      <c r="D111" s="24"/>
      <c r="F111" s="24"/>
      <c r="H111" s="24"/>
      <c r="J111" s="24"/>
    </row>
    <row r="112" spans="4:10" ht="12.75">
      <c r="D112" s="24"/>
      <c r="F112" s="24"/>
      <c r="H112" s="24"/>
      <c r="J112" s="24"/>
    </row>
    <row r="113" spans="4:10" ht="12.75">
      <c r="D113" s="24"/>
      <c r="F113" s="24"/>
      <c r="H113" s="24"/>
      <c r="J113" s="24"/>
    </row>
    <row r="114" spans="4:10" ht="12.75">
      <c r="D114" s="24"/>
      <c r="F114" s="24"/>
      <c r="H114" s="24"/>
      <c r="J114" s="24"/>
    </row>
    <row r="115" spans="4:10" ht="12.75">
      <c r="D115" s="24"/>
      <c r="F115" s="24"/>
      <c r="H115" s="24"/>
      <c r="J115" s="24"/>
    </row>
    <row r="116" spans="4:10" ht="12.75">
      <c r="D116" s="24"/>
      <c r="F116" s="24"/>
      <c r="H116" s="24"/>
      <c r="J116" s="24"/>
    </row>
    <row r="117" spans="4:10" ht="12.75">
      <c r="D117" s="24"/>
      <c r="F117" s="24"/>
      <c r="H117" s="24"/>
      <c r="J117" s="24"/>
    </row>
    <row r="118" spans="4:10" ht="12.75">
      <c r="D118" s="24"/>
      <c r="F118" s="24"/>
      <c r="H118" s="24"/>
      <c r="J118" s="24"/>
    </row>
    <row r="119" spans="4:10" ht="12.75">
      <c r="D119" s="24"/>
      <c r="F119" s="24"/>
      <c r="H119" s="24"/>
      <c r="J119" s="24"/>
    </row>
    <row r="120" spans="4:10" ht="12.75">
      <c r="D120" s="24"/>
      <c r="F120" s="24"/>
      <c r="H120" s="24"/>
      <c r="J120" s="24"/>
    </row>
  </sheetData>
  <sheetProtection selectLockedCells="1" selectUnlockedCells="1"/>
  <mergeCells count="2">
    <mergeCell ref="A1:N1"/>
    <mergeCell ref="A2:N2"/>
  </mergeCells>
  <conditionalFormatting sqref="O9:O5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O57:O62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conditionalFormatting sqref="M3:M5 M70:M65536 O2 O4:O5 O63:O69">
    <cfRule type="cellIs" priority="7" dxfId="0" operator="equal" stopIfTrue="1">
      <formula>1</formula>
    </cfRule>
    <cfRule type="cellIs" priority="8" dxfId="1" operator="equal" stopIfTrue="1">
      <formula>2</formula>
    </cfRule>
    <cfRule type="cellIs" priority="9" dxfId="2" operator="equal" stopIfTrue="1">
      <formula>3</formula>
    </cfRule>
  </conditionalFormatting>
  <conditionalFormatting sqref="M6:M8 O6:O8">
    <cfRule type="cellIs" priority="10" dxfId="0" operator="equal" stopIfTrue="1">
      <formula>1</formula>
    </cfRule>
    <cfRule type="cellIs" priority="11" dxfId="1" operator="equal" stopIfTrue="1">
      <formula>2</formula>
    </cfRule>
    <cfRule type="cellIs" priority="12" dxfId="2" operator="equal" stopIfTrue="1">
      <formula>3</formula>
    </cfRule>
  </conditionalFormatting>
  <conditionalFormatting sqref="E9:E53 E63:E69 G9:G53 G63:G69 I9:I53 I63:I69 K9:K53 K63:K69 M9:M53 M63:M69">
    <cfRule type="cellIs" priority="13" dxfId="0" operator="equal" stopIfTrue="1">
      <formula>1</formula>
    </cfRule>
  </conditionalFormatting>
  <conditionalFormatting sqref="E54:E56 G54:G56 I54:I56 K54:K56 M54:M56">
    <cfRule type="cellIs" priority="14" dxfId="0" operator="equal" stopIfTrue="1">
      <formula>1</formula>
    </cfRule>
  </conditionalFormatting>
  <conditionalFormatting sqref="E57:E62 G57:G62 I57:I62 K57:K62 M57:M62">
    <cfRule type="cellIs" priority="15" dxfId="0" operator="equal" stopIfTrue="1">
      <formula>1</formula>
    </cfRule>
  </conditionalFormatting>
  <printOptions gridLines="1" horizontalCentered="1"/>
  <pageMargins left="0.24027777777777778" right="0.2" top="0.6701388888888888" bottom="0.12013888888888889" header="0.5118055555555555" footer="0.5118055555555555"/>
  <pageSetup horizontalDpi="300" verticalDpi="300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8"/>
  <sheetViews>
    <sheetView zoomScale="90" zoomScaleNormal="9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Q43" sqref="Q43"/>
    </sheetView>
  </sheetViews>
  <sheetFormatPr defaultColWidth="8" defaultRowHeight="12.75"/>
  <cols>
    <col min="1" max="1" width="6.83203125" style="7" customWidth="1"/>
    <col min="2" max="2" width="35.33203125" style="7" customWidth="1"/>
    <col min="3" max="3" width="22" style="7" customWidth="1"/>
    <col min="4" max="4" width="9" style="26" customWidth="1"/>
    <col min="5" max="5" width="6.83203125" style="2" customWidth="1"/>
    <col min="6" max="6" width="9.5" style="26" customWidth="1"/>
    <col min="7" max="7" width="7.83203125" style="2" customWidth="1"/>
    <col min="8" max="8" width="8.16015625" style="26" customWidth="1"/>
    <col min="9" max="9" width="7.83203125" style="2" customWidth="1"/>
    <col min="10" max="10" width="8.83203125" style="26" customWidth="1"/>
    <col min="11" max="11" width="7.83203125" style="2" customWidth="1"/>
    <col min="12" max="12" width="7.33203125" style="2" customWidth="1"/>
    <col min="13" max="13" width="7.83203125" style="2" customWidth="1"/>
    <col min="14" max="14" width="9.33203125" style="2" customWidth="1"/>
    <col min="15" max="15" width="6.83203125" style="2" customWidth="1"/>
    <col min="16" max="16" width="2" style="2" customWidth="1"/>
    <col min="17" max="17" width="5.83203125" style="2" customWidth="1"/>
    <col min="18" max="18" width="8.5" style="4" customWidth="1"/>
    <col min="19" max="19" width="9.16015625" style="2" customWidth="1"/>
    <col min="20" max="16384" width="7.83203125" style="2" customWidth="1"/>
  </cols>
  <sheetData>
    <row r="1" spans="1:14" ht="12.75">
      <c r="A1" s="1" t="s">
        <v>466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330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2:17" ht="12.75">
      <c r="B4" s="7" t="s">
        <v>2</v>
      </c>
      <c r="C4" s="7" t="s">
        <v>3</v>
      </c>
      <c r="D4" s="24" t="s">
        <v>4</v>
      </c>
      <c r="E4" s="2" t="s">
        <v>5</v>
      </c>
      <c r="F4" s="24" t="s">
        <v>6</v>
      </c>
      <c r="G4" s="2" t="s">
        <v>5</v>
      </c>
      <c r="H4" s="24" t="s">
        <v>7</v>
      </c>
      <c r="I4" s="2" t="s">
        <v>5</v>
      </c>
      <c r="J4" s="24" t="s">
        <v>8</v>
      </c>
      <c r="K4" s="2" t="s">
        <v>5</v>
      </c>
      <c r="L4" s="24" t="s">
        <v>9</v>
      </c>
      <c r="M4" s="5" t="s">
        <v>5</v>
      </c>
      <c r="N4" s="2" t="s">
        <v>10</v>
      </c>
      <c r="O4" s="2" t="s">
        <v>5</v>
      </c>
      <c r="P4" s="8"/>
      <c r="Q4" s="8"/>
    </row>
    <row r="5" spans="4:17" ht="12.75">
      <c r="D5" s="24"/>
      <c r="F5" s="24"/>
      <c r="H5" s="24"/>
      <c r="J5" s="24"/>
      <c r="L5" s="24"/>
      <c r="M5" s="5"/>
      <c r="P5" s="8"/>
      <c r="Q5" s="8"/>
    </row>
    <row r="6" spans="2:17" ht="12.75">
      <c r="B6" s="9" t="s">
        <v>467</v>
      </c>
      <c r="D6" s="24"/>
      <c r="F6" s="24"/>
      <c r="H6" s="24"/>
      <c r="J6" s="24"/>
      <c r="L6" s="24"/>
      <c r="M6" s="5"/>
      <c r="P6" s="8"/>
      <c r="Q6" s="8"/>
    </row>
    <row r="7" spans="4:12" ht="12.75">
      <c r="D7" s="24"/>
      <c r="F7" s="24"/>
      <c r="H7" s="24"/>
      <c r="J7" s="24"/>
      <c r="L7" s="24"/>
    </row>
    <row r="8" spans="1:17" ht="12.75">
      <c r="A8" s="37">
        <v>28</v>
      </c>
      <c r="B8" s="38" t="s">
        <v>468</v>
      </c>
      <c r="C8" s="38" t="s">
        <v>81</v>
      </c>
      <c r="D8" s="15">
        <v>12.47</v>
      </c>
      <c r="E8" s="14">
        <f aca="true" t="shared" si="0" ref="E8:E39">RANK(D8,D$8:D$80)</f>
        <v>21</v>
      </c>
      <c r="F8" s="15">
        <v>12.7</v>
      </c>
      <c r="G8" s="14">
        <f aca="true" t="shared" si="1" ref="G8:G39">RANK(F8,F$8:F$80)</f>
        <v>11</v>
      </c>
      <c r="H8" s="39">
        <v>12.867</v>
      </c>
      <c r="I8" s="14">
        <f aca="true" t="shared" si="2" ref="I8:I39">RANK(H8,H$8:H$80)</f>
        <v>1</v>
      </c>
      <c r="J8" s="15">
        <v>13</v>
      </c>
      <c r="K8" s="14">
        <f aca="true" t="shared" si="3" ref="K8:K39">RANK(J8,J$8:J$80)</f>
        <v>2</v>
      </c>
      <c r="L8" s="39">
        <v>10.767</v>
      </c>
      <c r="M8" s="14">
        <f aca="true" t="shared" si="4" ref="M8:M39">RANK(L8,L$8:L$80)</f>
        <v>48</v>
      </c>
      <c r="N8" s="16">
        <f aca="true" t="shared" si="5" ref="N8:N39">D8+F8+H8+J8+L8</f>
        <v>61.804</v>
      </c>
      <c r="O8" s="14">
        <f aca="true" t="shared" si="6" ref="O8:O39">RANK(N8,N$8:N$80)</f>
        <v>1</v>
      </c>
      <c r="P8" s="17" t="str">
        <f aca="true" t="shared" si="7" ref="P8:P39">IF(N8&lt;47.5,"F",(IF(N8&lt;55,"P",(IF(N8&lt;60,"C","D")))))</f>
        <v>D</v>
      </c>
      <c r="Q8" s="29"/>
    </row>
    <row r="9" spans="1:17" ht="12.75">
      <c r="A9" s="40">
        <v>111</v>
      </c>
      <c r="B9" s="38" t="s">
        <v>469</v>
      </c>
      <c r="C9" s="38" t="s">
        <v>68</v>
      </c>
      <c r="D9" s="15">
        <v>11.84</v>
      </c>
      <c r="E9" s="14">
        <f t="shared" si="0"/>
        <v>48</v>
      </c>
      <c r="F9" s="15">
        <v>12.5</v>
      </c>
      <c r="G9" s="14">
        <f t="shared" si="1"/>
        <v>22</v>
      </c>
      <c r="H9" s="39">
        <v>11.5</v>
      </c>
      <c r="I9" s="14">
        <f t="shared" si="2"/>
        <v>6</v>
      </c>
      <c r="J9" s="15">
        <v>13.05</v>
      </c>
      <c r="K9" s="14">
        <f t="shared" si="3"/>
        <v>1</v>
      </c>
      <c r="L9" s="39">
        <v>12.467</v>
      </c>
      <c r="M9" s="14">
        <f t="shared" si="4"/>
        <v>6</v>
      </c>
      <c r="N9" s="16">
        <f t="shared" si="5"/>
        <v>61.357</v>
      </c>
      <c r="O9" s="14">
        <f t="shared" si="6"/>
        <v>2</v>
      </c>
      <c r="P9" s="17" t="str">
        <f t="shared" si="7"/>
        <v>D</v>
      </c>
      <c r="Q9" s="29"/>
    </row>
    <row r="10" spans="1:17" ht="12.75">
      <c r="A10" s="40">
        <v>101</v>
      </c>
      <c r="B10" s="38" t="s">
        <v>470</v>
      </c>
      <c r="C10" s="38" t="s">
        <v>215</v>
      </c>
      <c r="D10" s="15">
        <v>13.14</v>
      </c>
      <c r="E10" s="14">
        <f t="shared" si="0"/>
        <v>6</v>
      </c>
      <c r="F10" s="15">
        <v>12.3</v>
      </c>
      <c r="G10" s="14">
        <f t="shared" si="1"/>
        <v>36</v>
      </c>
      <c r="H10" s="39">
        <v>11.467</v>
      </c>
      <c r="I10" s="14">
        <f t="shared" si="2"/>
        <v>7</v>
      </c>
      <c r="J10" s="15">
        <v>11.95</v>
      </c>
      <c r="K10" s="14">
        <f t="shared" si="3"/>
        <v>29</v>
      </c>
      <c r="L10" s="39">
        <v>12.134</v>
      </c>
      <c r="M10" s="14">
        <f t="shared" si="4"/>
        <v>16</v>
      </c>
      <c r="N10" s="16">
        <f t="shared" si="5"/>
        <v>60.991</v>
      </c>
      <c r="O10" s="14">
        <f t="shared" si="6"/>
        <v>3</v>
      </c>
      <c r="P10" s="17" t="str">
        <f t="shared" si="7"/>
        <v>D</v>
      </c>
      <c r="Q10" s="29"/>
    </row>
    <row r="11" spans="1:17" ht="12.75">
      <c r="A11" s="40">
        <v>99</v>
      </c>
      <c r="B11" s="38" t="s">
        <v>471</v>
      </c>
      <c r="C11" s="38" t="s">
        <v>472</v>
      </c>
      <c r="D11" s="15">
        <v>12.37</v>
      </c>
      <c r="E11" s="14">
        <f t="shared" si="0"/>
        <v>25</v>
      </c>
      <c r="F11" s="15">
        <v>12.8</v>
      </c>
      <c r="G11" s="14">
        <f t="shared" si="1"/>
        <v>7</v>
      </c>
      <c r="H11" s="39">
        <v>11.2</v>
      </c>
      <c r="I11" s="14">
        <f t="shared" si="2"/>
        <v>8</v>
      </c>
      <c r="J11" s="15">
        <v>12.1</v>
      </c>
      <c r="K11" s="14">
        <f t="shared" si="3"/>
        <v>25</v>
      </c>
      <c r="L11" s="39">
        <v>11.9</v>
      </c>
      <c r="M11" s="14">
        <f t="shared" si="4"/>
        <v>21</v>
      </c>
      <c r="N11" s="16">
        <f t="shared" si="5"/>
        <v>60.370000000000005</v>
      </c>
      <c r="O11" s="14">
        <f t="shared" si="6"/>
        <v>4</v>
      </c>
      <c r="P11" s="17" t="str">
        <f t="shared" si="7"/>
        <v>D</v>
      </c>
      <c r="Q11" s="29"/>
    </row>
    <row r="12" spans="1:17" ht="12.75">
      <c r="A12" s="37">
        <v>33</v>
      </c>
      <c r="B12" s="38" t="s">
        <v>473</v>
      </c>
      <c r="C12" s="38" t="s">
        <v>146</v>
      </c>
      <c r="D12" s="15">
        <v>12.24</v>
      </c>
      <c r="E12" s="14">
        <f t="shared" si="0"/>
        <v>28</v>
      </c>
      <c r="F12" s="15">
        <v>13.15</v>
      </c>
      <c r="G12" s="14">
        <f t="shared" si="1"/>
        <v>1</v>
      </c>
      <c r="H12" s="39">
        <v>10.067</v>
      </c>
      <c r="I12" s="14">
        <f t="shared" si="2"/>
        <v>18</v>
      </c>
      <c r="J12" s="15">
        <v>12.15</v>
      </c>
      <c r="K12" s="14">
        <f t="shared" si="3"/>
        <v>22</v>
      </c>
      <c r="L12" s="39">
        <v>12.534</v>
      </c>
      <c r="M12" s="14">
        <f t="shared" si="4"/>
        <v>4</v>
      </c>
      <c r="N12" s="16">
        <f t="shared" si="5"/>
        <v>60.141</v>
      </c>
      <c r="O12" s="14">
        <f t="shared" si="6"/>
        <v>5</v>
      </c>
      <c r="P12" s="17" t="str">
        <f t="shared" si="7"/>
        <v>D</v>
      </c>
      <c r="Q12" s="29"/>
    </row>
    <row r="13" spans="1:17" ht="12.75">
      <c r="A13" s="37">
        <v>115</v>
      </c>
      <c r="B13" s="38" t="s">
        <v>474</v>
      </c>
      <c r="C13" s="38" t="s">
        <v>189</v>
      </c>
      <c r="D13" s="15">
        <v>13.24</v>
      </c>
      <c r="E13" s="14">
        <f t="shared" si="0"/>
        <v>3</v>
      </c>
      <c r="F13" s="15">
        <v>12.7</v>
      </c>
      <c r="G13" s="14">
        <f t="shared" si="1"/>
        <v>11</v>
      </c>
      <c r="H13" s="39">
        <v>9.4</v>
      </c>
      <c r="I13" s="14">
        <f t="shared" si="2"/>
        <v>32</v>
      </c>
      <c r="J13" s="15">
        <v>12.55</v>
      </c>
      <c r="K13" s="14">
        <f t="shared" si="3"/>
        <v>8</v>
      </c>
      <c r="L13" s="39">
        <v>12.2</v>
      </c>
      <c r="M13" s="14">
        <f t="shared" si="4"/>
        <v>13</v>
      </c>
      <c r="N13" s="16">
        <f t="shared" si="5"/>
        <v>60.09</v>
      </c>
      <c r="O13" s="14">
        <f t="shared" si="6"/>
        <v>6</v>
      </c>
      <c r="P13" s="17" t="str">
        <f t="shared" si="7"/>
        <v>D</v>
      </c>
      <c r="Q13" s="29"/>
    </row>
    <row r="14" spans="1:17" ht="12.75">
      <c r="A14" s="40">
        <v>110</v>
      </c>
      <c r="B14" s="38" t="s">
        <v>475</v>
      </c>
      <c r="C14" s="38" t="s">
        <v>17</v>
      </c>
      <c r="D14" s="15">
        <v>12.24</v>
      </c>
      <c r="E14" s="14">
        <f t="shared" si="0"/>
        <v>28</v>
      </c>
      <c r="F14" s="15">
        <v>12.25</v>
      </c>
      <c r="G14" s="14">
        <f t="shared" si="1"/>
        <v>38</v>
      </c>
      <c r="H14" s="39">
        <v>10.234</v>
      </c>
      <c r="I14" s="14">
        <f t="shared" si="2"/>
        <v>14</v>
      </c>
      <c r="J14" s="15">
        <v>12.75</v>
      </c>
      <c r="K14" s="14">
        <f t="shared" si="3"/>
        <v>4</v>
      </c>
      <c r="L14" s="39">
        <v>12.5</v>
      </c>
      <c r="M14" s="14">
        <f t="shared" si="4"/>
        <v>5</v>
      </c>
      <c r="N14" s="16">
        <f t="shared" si="5"/>
        <v>59.974000000000004</v>
      </c>
      <c r="O14" s="14">
        <f t="shared" si="6"/>
        <v>7</v>
      </c>
      <c r="P14" s="17" t="str">
        <f t="shared" si="7"/>
        <v>C</v>
      </c>
      <c r="Q14" s="29"/>
    </row>
    <row r="15" spans="1:17" ht="12.75">
      <c r="A15" s="37">
        <v>100</v>
      </c>
      <c r="B15" s="38" t="s">
        <v>476</v>
      </c>
      <c r="C15" s="38" t="s">
        <v>416</v>
      </c>
      <c r="D15" s="15">
        <v>12.1</v>
      </c>
      <c r="E15" s="14">
        <f t="shared" si="0"/>
        <v>37</v>
      </c>
      <c r="F15" s="15">
        <v>12.4</v>
      </c>
      <c r="G15" s="14">
        <f t="shared" si="1"/>
        <v>32</v>
      </c>
      <c r="H15" s="39">
        <v>10.5</v>
      </c>
      <c r="I15" s="14">
        <f t="shared" si="2"/>
        <v>12</v>
      </c>
      <c r="J15" s="15">
        <v>12.6</v>
      </c>
      <c r="K15" s="14">
        <f t="shared" si="3"/>
        <v>7</v>
      </c>
      <c r="L15" s="39">
        <v>12.334</v>
      </c>
      <c r="M15" s="14">
        <f t="shared" si="4"/>
        <v>10</v>
      </c>
      <c r="N15" s="16">
        <f t="shared" si="5"/>
        <v>59.934</v>
      </c>
      <c r="O15" s="14">
        <f t="shared" si="6"/>
        <v>8</v>
      </c>
      <c r="P15" s="17" t="str">
        <f t="shared" si="7"/>
        <v>C</v>
      </c>
      <c r="Q15" s="29"/>
    </row>
    <row r="16" spans="1:17" ht="12.75">
      <c r="A16" s="40">
        <v>18</v>
      </c>
      <c r="B16" s="38" t="s">
        <v>477</v>
      </c>
      <c r="C16" s="38" t="s">
        <v>150</v>
      </c>
      <c r="D16" s="15">
        <v>13.2</v>
      </c>
      <c r="E16" s="14">
        <f t="shared" si="0"/>
        <v>4</v>
      </c>
      <c r="F16" s="15">
        <v>13</v>
      </c>
      <c r="G16" s="14">
        <f t="shared" si="1"/>
        <v>3</v>
      </c>
      <c r="H16" s="39">
        <v>9.967</v>
      </c>
      <c r="I16" s="14">
        <f t="shared" si="2"/>
        <v>20</v>
      </c>
      <c r="J16" s="15">
        <v>11.8</v>
      </c>
      <c r="K16" s="14">
        <f t="shared" si="3"/>
        <v>42</v>
      </c>
      <c r="L16" s="39">
        <v>11.867</v>
      </c>
      <c r="M16" s="14">
        <f t="shared" si="4"/>
        <v>23</v>
      </c>
      <c r="N16" s="16">
        <f t="shared" si="5"/>
        <v>59.834</v>
      </c>
      <c r="O16" s="14">
        <f t="shared" si="6"/>
        <v>9</v>
      </c>
      <c r="P16" s="17" t="str">
        <f t="shared" si="7"/>
        <v>C</v>
      </c>
      <c r="Q16" s="29"/>
    </row>
    <row r="17" spans="1:17" ht="12.75">
      <c r="A17" s="40">
        <v>9</v>
      </c>
      <c r="B17" s="38" t="s">
        <v>478</v>
      </c>
      <c r="C17" s="38" t="s">
        <v>166</v>
      </c>
      <c r="D17" s="15">
        <v>12.7</v>
      </c>
      <c r="E17" s="14">
        <f t="shared" si="0"/>
        <v>14</v>
      </c>
      <c r="F17" s="15">
        <v>12.9</v>
      </c>
      <c r="G17" s="14">
        <f t="shared" si="1"/>
        <v>4</v>
      </c>
      <c r="H17" s="39">
        <v>11.967</v>
      </c>
      <c r="I17" s="14">
        <f t="shared" si="2"/>
        <v>2</v>
      </c>
      <c r="J17" s="15">
        <v>11.65</v>
      </c>
      <c r="K17" s="14">
        <f t="shared" si="3"/>
        <v>48</v>
      </c>
      <c r="L17" s="39">
        <v>10.467</v>
      </c>
      <c r="M17" s="14">
        <f t="shared" si="4"/>
        <v>58</v>
      </c>
      <c r="N17" s="16">
        <f t="shared" si="5"/>
        <v>59.684</v>
      </c>
      <c r="O17" s="14">
        <f t="shared" si="6"/>
        <v>10</v>
      </c>
      <c r="P17" s="17" t="str">
        <f t="shared" si="7"/>
        <v>C</v>
      </c>
      <c r="Q17" s="29"/>
    </row>
    <row r="18" spans="1:17" ht="12.75">
      <c r="A18" s="37">
        <v>108</v>
      </c>
      <c r="B18" s="38" t="s">
        <v>479</v>
      </c>
      <c r="C18" s="38" t="s">
        <v>45</v>
      </c>
      <c r="D18" s="15">
        <v>11.87</v>
      </c>
      <c r="E18" s="14">
        <f t="shared" si="0"/>
        <v>44</v>
      </c>
      <c r="F18" s="15">
        <v>12.05</v>
      </c>
      <c r="G18" s="14">
        <f t="shared" si="1"/>
        <v>48</v>
      </c>
      <c r="H18" s="39">
        <v>10.867</v>
      </c>
      <c r="I18" s="14">
        <f t="shared" si="2"/>
        <v>9</v>
      </c>
      <c r="J18" s="15">
        <v>12.5</v>
      </c>
      <c r="K18" s="14">
        <f t="shared" si="3"/>
        <v>10</v>
      </c>
      <c r="L18" s="39">
        <v>12.167</v>
      </c>
      <c r="M18" s="14">
        <f t="shared" si="4"/>
        <v>14</v>
      </c>
      <c r="N18" s="16">
        <f t="shared" si="5"/>
        <v>59.45400000000001</v>
      </c>
      <c r="O18" s="14">
        <f t="shared" si="6"/>
        <v>11</v>
      </c>
      <c r="P18" s="17" t="str">
        <f t="shared" si="7"/>
        <v>C</v>
      </c>
      <c r="Q18" s="29"/>
    </row>
    <row r="19" spans="1:17" ht="12.75">
      <c r="A19" s="40">
        <v>112</v>
      </c>
      <c r="B19" s="38" t="s">
        <v>480</v>
      </c>
      <c r="C19" s="38" t="s">
        <v>68</v>
      </c>
      <c r="D19" s="15">
        <v>12.77</v>
      </c>
      <c r="E19" s="14">
        <f t="shared" si="0"/>
        <v>13</v>
      </c>
      <c r="F19" s="15">
        <v>12.45</v>
      </c>
      <c r="G19" s="14">
        <f t="shared" si="1"/>
        <v>26</v>
      </c>
      <c r="H19" s="39">
        <v>10.234</v>
      </c>
      <c r="I19" s="14">
        <f t="shared" si="2"/>
        <v>14</v>
      </c>
      <c r="J19" s="15">
        <v>12.65</v>
      </c>
      <c r="K19" s="14">
        <f t="shared" si="3"/>
        <v>5</v>
      </c>
      <c r="L19" s="39">
        <v>11.334</v>
      </c>
      <c r="M19" s="14">
        <f t="shared" si="4"/>
        <v>38</v>
      </c>
      <c r="N19" s="16">
        <f t="shared" si="5"/>
        <v>59.438</v>
      </c>
      <c r="O19" s="14">
        <f t="shared" si="6"/>
        <v>12</v>
      </c>
      <c r="P19" s="17" t="str">
        <f t="shared" si="7"/>
        <v>C</v>
      </c>
      <c r="Q19" s="29"/>
    </row>
    <row r="20" spans="1:17" ht="12.75">
      <c r="A20" s="37">
        <v>22</v>
      </c>
      <c r="B20" s="38" t="s">
        <v>481</v>
      </c>
      <c r="C20" s="38" t="s">
        <v>189</v>
      </c>
      <c r="D20" s="15">
        <v>12.54</v>
      </c>
      <c r="E20" s="14">
        <f t="shared" si="0"/>
        <v>17</v>
      </c>
      <c r="F20" s="15">
        <v>12.2</v>
      </c>
      <c r="G20" s="14">
        <f t="shared" si="1"/>
        <v>40</v>
      </c>
      <c r="H20" s="39">
        <v>10.6</v>
      </c>
      <c r="I20" s="14">
        <f t="shared" si="2"/>
        <v>11</v>
      </c>
      <c r="J20" s="15">
        <v>12.3</v>
      </c>
      <c r="K20" s="14">
        <f t="shared" si="3"/>
        <v>14</v>
      </c>
      <c r="L20" s="39">
        <v>11.634</v>
      </c>
      <c r="M20" s="14">
        <f t="shared" si="4"/>
        <v>29</v>
      </c>
      <c r="N20" s="16">
        <f t="shared" si="5"/>
        <v>59.274</v>
      </c>
      <c r="O20" s="14">
        <f t="shared" si="6"/>
        <v>13</v>
      </c>
      <c r="P20" s="17" t="str">
        <f t="shared" si="7"/>
        <v>C</v>
      </c>
      <c r="Q20" s="29"/>
    </row>
    <row r="21" spans="1:17" ht="12.75">
      <c r="A21" s="40">
        <v>88</v>
      </c>
      <c r="B21" s="38" t="s">
        <v>482</v>
      </c>
      <c r="C21" s="38" t="s">
        <v>32</v>
      </c>
      <c r="D21" s="15">
        <v>12.07</v>
      </c>
      <c r="E21" s="14">
        <f t="shared" si="0"/>
        <v>38</v>
      </c>
      <c r="F21" s="15">
        <v>12.15</v>
      </c>
      <c r="G21" s="14">
        <f t="shared" si="1"/>
        <v>44</v>
      </c>
      <c r="H21" s="39">
        <v>9.267</v>
      </c>
      <c r="I21" s="14">
        <f t="shared" si="2"/>
        <v>35</v>
      </c>
      <c r="J21" s="15">
        <v>12.9</v>
      </c>
      <c r="K21" s="14">
        <f t="shared" si="3"/>
        <v>3</v>
      </c>
      <c r="L21" s="39">
        <v>12.567</v>
      </c>
      <c r="M21" s="14">
        <f t="shared" si="4"/>
        <v>2</v>
      </c>
      <c r="N21" s="16">
        <f t="shared" si="5"/>
        <v>58.95399999999999</v>
      </c>
      <c r="O21" s="14">
        <f t="shared" si="6"/>
        <v>14</v>
      </c>
      <c r="P21" s="17" t="str">
        <f t="shared" si="7"/>
        <v>C</v>
      </c>
      <c r="Q21" s="29"/>
    </row>
    <row r="22" spans="1:17" ht="12.75">
      <c r="A22" s="40">
        <v>13</v>
      </c>
      <c r="B22" s="38" t="s">
        <v>483</v>
      </c>
      <c r="C22" s="38" t="s">
        <v>288</v>
      </c>
      <c r="D22" s="15">
        <v>12.17</v>
      </c>
      <c r="E22" s="14">
        <f t="shared" si="0"/>
        <v>32</v>
      </c>
      <c r="F22" s="15">
        <v>12.8</v>
      </c>
      <c r="G22" s="14">
        <f t="shared" si="1"/>
        <v>7</v>
      </c>
      <c r="H22" s="39">
        <v>9.367</v>
      </c>
      <c r="I22" s="14">
        <f t="shared" si="2"/>
        <v>34</v>
      </c>
      <c r="J22" s="15">
        <v>12.2</v>
      </c>
      <c r="K22" s="14">
        <f t="shared" si="3"/>
        <v>18</v>
      </c>
      <c r="L22" s="39">
        <v>12.4</v>
      </c>
      <c r="M22" s="14">
        <f t="shared" si="4"/>
        <v>7</v>
      </c>
      <c r="N22" s="16">
        <f t="shared" si="5"/>
        <v>58.937000000000005</v>
      </c>
      <c r="O22" s="14">
        <f t="shared" si="6"/>
        <v>15</v>
      </c>
      <c r="P22" s="17" t="str">
        <f t="shared" si="7"/>
        <v>C</v>
      </c>
      <c r="Q22" s="29"/>
    </row>
    <row r="23" spans="1:17" ht="12.75">
      <c r="A23" s="40">
        <v>17</v>
      </c>
      <c r="B23" s="38" t="s">
        <v>484</v>
      </c>
      <c r="C23" s="38" t="s">
        <v>150</v>
      </c>
      <c r="D23" s="15">
        <v>13.1</v>
      </c>
      <c r="E23" s="14">
        <f t="shared" si="0"/>
        <v>7</v>
      </c>
      <c r="F23" s="15">
        <v>12.9</v>
      </c>
      <c r="G23" s="14">
        <f t="shared" si="1"/>
        <v>4</v>
      </c>
      <c r="H23" s="39">
        <v>8.267</v>
      </c>
      <c r="I23" s="14">
        <f t="shared" si="2"/>
        <v>57</v>
      </c>
      <c r="J23" s="15">
        <v>12.55</v>
      </c>
      <c r="K23" s="14">
        <f t="shared" si="3"/>
        <v>8</v>
      </c>
      <c r="L23" s="39">
        <v>12</v>
      </c>
      <c r="M23" s="14">
        <f t="shared" si="4"/>
        <v>19</v>
      </c>
      <c r="N23" s="16">
        <f t="shared" si="5"/>
        <v>58.81699999999999</v>
      </c>
      <c r="O23" s="14">
        <f t="shared" si="6"/>
        <v>16</v>
      </c>
      <c r="P23" s="17" t="str">
        <f t="shared" si="7"/>
        <v>C</v>
      </c>
      <c r="Q23" s="29"/>
    </row>
    <row r="24" spans="1:17" ht="12.75">
      <c r="A24" s="40">
        <v>102</v>
      </c>
      <c r="B24" s="38" t="s">
        <v>485</v>
      </c>
      <c r="C24" s="38" t="s">
        <v>215</v>
      </c>
      <c r="D24" s="15">
        <v>13.27</v>
      </c>
      <c r="E24" s="14">
        <f t="shared" si="0"/>
        <v>2</v>
      </c>
      <c r="F24" s="15">
        <v>11.9</v>
      </c>
      <c r="G24" s="14">
        <f t="shared" si="1"/>
        <v>55</v>
      </c>
      <c r="H24" s="39">
        <v>9.934</v>
      </c>
      <c r="I24" s="14">
        <f t="shared" si="2"/>
        <v>22</v>
      </c>
      <c r="J24" s="15">
        <v>11.95</v>
      </c>
      <c r="K24" s="14">
        <f t="shared" si="3"/>
        <v>29</v>
      </c>
      <c r="L24" s="39">
        <v>11.7</v>
      </c>
      <c r="M24" s="14">
        <f t="shared" si="4"/>
        <v>27</v>
      </c>
      <c r="N24" s="16">
        <f t="shared" si="5"/>
        <v>58.754000000000005</v>
      </c>
      <c r="O24" s="14">
        <f t="shared" si="6"/>
        <v>17</v>
      </c>
      <c r="P24" s="17" t="str">
        <f t="shared" si="7"/>
        <v>C</v>
      </c>
      <c r="Q24" s="29"/>
    </row>
    <row r="25" spans="1:17" ht="12.75">
      <c r="A25" s="40">
        <v>5</v>
      </c>
      <c r="B25" s="38" t="s">
        <v>486</v>
      </c>
      <c r="C25" s="38" t="s">
        <v>39</v>
      </c>
      <c r="D25" s="15">
        <v>11.94</v>
      </c>
      <c r="E25" s="14">
        <f t="shared" si="0"/>
        <v>41</v>
      </c>
      <c r="F25" s="15">
        <v>12.65</v>
      </c>
      <c r="G25" s="14">
        <f t="shared" si="1"/>
        <v>15</v>
      </c>
      <c r="H25" s="39">
        <v>11.6</v>
      </c>
      <c r="I25" s="14">
        <f t="shared" si="2"/>
        <v>3</v>
      </c>
      <c r="J25" s="15">
        <v>10.85</v>
      </c>
      <c r="K25" s="14">
        <f t="shared" si="3"/>
        <v>64</v>
      </c>
      <c r="L25" s="39">
        <v>11.667</v>
      </c>
      <c r="M25" s="14">
        <f t="shared" si="4"/>
        <v>28</v>
      </c>
      <c r="N25" s="16">
        <f t="shared" si="5"/>
        <v>58.707</v>
      </c>
      <c r="O25" s="14">
        <f t="shared" si="6"/>
        <v>18</v>
      </c>
      <c r="P25" s="17" t="str">
        <f t="shared" si="7"/>
        <v>C</v>
      </c>
      <c r="Q25" s="29"/>
    </row>
    <row r="26" spans="1:17" ht="12.75">
      <c r="A26" s="40">
        <v>19</v>
      </c>
      <c r="B26" s="38" t="s">
        <v>487</v>
      </c>
      <c r="C26" s="38" t="s">
        <v>150</v>
      </c>
      <c r="D26" s="15">
        <v>12.8</v>
      </c>
      <c r="E26" s="14">
        <f t="shared" si="0"/>
        <v>11</v>
      </c>
      <c r="F26" s="15">
        <v>12.4</v>
      </c>
      <c r="G26" s="14">
        <f t="shared" si="1"/>
        <v>32</v>
      </c>
      <c r="H26" s="39">
        <v>9.733</v>
      </c>
      <c r="I26" s="14">
        <f t="shared" si="2"/>
        <v>24</v>
      </c>
      <c r="J26" s="15">
        <v>12.15</v>
      </c>
      <c r="K26" s="14">
        <f t="shared" si="3"/>
        <v>22</v>
      </c>
      <c r="L26" s="39">
        <v>11.467</v>
      </c>
      <c r="M26" s="14">
        <f t="shared" si="4"/>
        <v>33</v>
      </c>
      <c r="N26" s="16">
        <f t="shared" si="5"/>
        <v>58.550000000000004</v>
      </c>
      <c r="O26" s="14">
        <f t="shared" si="6"/>
        <v>19</v>
      </c>
      <c r="P26" s="17" t="str">
        <f t="shared" si="7"/>
        <v>C</v>
      </c>
      <c r="Q26" s="29"/>
    </row>
    <row r="27" spans="1:17" ht="12.75">
      <c r="A27" s="37">
        <v>87</v>
      </c>
      <c r="B27" s="38" t="s">
        <v>488</v>
      </c>
      <c r="C27" s="38" t="s">
        <v>32</v>
      </c>
      <c r="D27" s="15">
        <v>12.5</v>
      </c>
      <c r="E27" s="14">
        <f t="shared" si="0"/>
        <v>20</v>
      </c>
      <c r="F27" s="15">
        <v>12.9</v>
      </c>
      <c r="G27" s="14">
        <f t="shared" si="1"/>
        <v>4</v>
      </c>
      <c r="H27" s="39">
        <v>10.734</v>
      </c>
      <c r="I27" s="14">
        <f t="shared" si="2"/>
        <v>10</v>
      </c>
      <c r="J27" s="15">
        <v>11.6</v>
      </c>
      <c r="K27" s="14">
        <f t="shared" si="3"/>
        <v>52</v>
      </c>
      <c r="L27" s="39">
        <v>10.634</v>
      </c>
      <c r="M27" s="14">
        <f t="shared" si="4"/>
        <v>52</v>
      </c>
      <c r="N27" s="16">
        <f t="shared" si="5"/>
        <v>58.368</v>
      </c>
      <c r="O27" s="14">
        <f t="shared" si="6"/>
        <v>20</v>
      </c>
      <c r="P27" s="17" t="str">
        <f t="shared" si="7"/>
        <v>C</v>
      </c>
      <c r="Q27" s="29"/>
    </row>
    <row r="28" spans="1:17" ht="12.75">
      <c r="A28" s="37">
        <v>118</v>
      </c>
      <c r="B28" s="38" t="s">
        <v>489</v>
      </c>
      <c r="C28" s="38" t="s">
        <v>264</v>
      </c>
      <c r="D28" s="15">
        <v>12.27</v>
      </c>
      <c r="E28" s="14">
        <f t="shared" si="0"/>
        <v>27</v>
      </c>
      <c r="F28" s="15">
        <v>12.5</v>
      </c>
      <c r="G28" s="14">
        <f t="shared" si="1"/>
        <v>22</v>
      </c>
      <c r="H28" s="39">
        <v>9.234</v>
      </c>
      <c r="I28" s="14">
        <f t="shared" si="2"/>
        <v>36</v>
      </c>
      <c r="J28" s="15">
        <v>12.25</v>
      </c>
      <c r="K28" s="14">
        <f t="shared" si="3"/>
        <v>15</v>
      </c>
      <c r="L28" s="39">
        <v>11.867</v>
      </c>
      <c r="M28" s="14">
        <f t="shared" si="4"/>
        <v>23</v>
      </c>
      <c r="N28" s="16">
        <f t="shared" si="5"/>
        <v>58.120999999999995</v>
      </c>
      <c r="O28" s="14">
        <f t="shared" si="6"/>
        <v>21</v>
      </c>
      <c r="P28" s="17" t="str">
        <f t="shared" si="7"/>
        <v>C</v>
      </c>
      <c r="Q28" s="29"/>
    </row>
    <row r="29" spans="1:17" ht="12.75">
      <c r="A29" s="37">
        <v>113</v>
      </c>
      <c r="B29" s="38" t="s">
        <v>490</v>
      </c>
      <c r="C29" s="38" t="s">
        <v>68</v>
      </c>
      <c r="D29" s="15">
        <v>12.94</v>
      </c>
      <c r="E29" s="14">
        <f t="shared" si="0"/>
        <v>9</v>
      </c>
      <c r="F29" s="15">
        <v>12.05</v>
      </c>
      <c r="G29" s="14">
        <f t="shared" si="1"/>
        <v>48</v>
      </c>
      <c r="H29" s="39">
        <v>10.2</v>
      </c>
      <c r="I29" s="14">
        <f t="shared" si="2"/>
        <v>16</v>
      </c>
      <c r="J29" s="15">
        <v>11.95</v>
      </c>
      <c r="K29" s="14">
        <f t="shared" si="3"/>
        <v>29</v>
      </c>
      <c r="L29" s="39">
        <v>10.967</v>
      </c>
      <c r="M29" s="14">
        <f t="shared" si="4"/>
        <v>44</v>
      </c>
      <c r="N29" s="16">
        <f t="shared" si="5"/>
        <v>58.107</v>
      </c>
      <c r="O29" s="14">
        <f t="shared" si="6"/>
        <v>22</v>
      </c>
      <c r="P29" s="17" t="str">
        <f t="shared" si="7"/>
        <v>C</v>
      </c>
      <c r="Q29" s="29"/>
    </row>
    <row r="30" spans="1:17" ht="12.75">
      <c r="A30" s="40">
        <v>95</v>
      </c>
      <c r="B30" s="38" t="s">
        <v>491</v>
      </c>
      <c r="C30" s="38" t="s">
        <v>472</v>
      </c>
      <c r="D30" s="15">
        <v>12.34</v>
      </c>
      <c r="E30" s="14">
        <f t="shared" si="0"/>
        <v>26</v>
      </c>
      <c r="F30" s="15">
        <v>12.55</v>
      </c>
      <c r="G30" s="14">
        <f t="shared" si="1"/>
        <v>20</v>
      </c>
      <c r="H30" s="39">
        <v>8.5</v>
      </c>
      <c r="I30" s="14">
        <f t="shared" si="2"/>
        <v>51</v>
      </c>
      <c r="J30" s="15">
        <v>12.2</v>
      </c>
      <c r="K30" s="14">
        <f t="shared" si="3"/>
        <v>18</v>
      </c>
      <c r="L30" s="39">
        <v>12.334</v>
      </c>
      <c r="M30" s="14">
        <f t="shared" si="4"/>
        <v>10</v>
      </c>
      <c r="N30" s="16">
        <f t="shared" si="5"/>
        <v>57.92400000000001</v>
      </c>
      <c r="O30" s="14">
        <f t="shared" si="6"/>
        <v>23</v>
      </c>
      <c r="P30" s="17" t="str">
        <f t="shared" si="7"/>
        <v>C</v>
      </c>
      <c r="Q30" s="29"/>
    </row>
    <row r="31" spans="1:17" ht="12.75">
      <c r="A31" s="40">
        <v>97</v>
      </c>
      <c r="B31" s="38" t="s">
        <v>492</v>
      </c>
      <c r="C31" s="38" t="s">
        <v>472</v>
      </c>
      <c r="D31" s="15">
        <v>13.34</v>
      </c>
      <c r="E31" s="14">
        <f t="shared" si="0"/>
        <v>1</v>
      </c>
      <c r="F31" s="15">
        <v>12.1</v>
      </c>
      <c r="G31" s="14">
        <f t="shared" si="1"/>
        <v>46</v>
      </c>
      <c r="H31" s="39">
        <v>9.734</v>
      </c>
      <c r="I31" s="14">
        <f t="shared" si="2"/>
        <v>23</v>
      </c>
      <c r="J31" s="15">
        <v>12.15</v>
      </c>
      <c r="K31" s="14">
        <f t="shared" si="3"/>
        <v>22</v>
      </c>
      <c r="L31" s="39">
        <v>10.6</v>
      </c>
      <c r="M31" s="14">
        <f t="shared" si="4"/>
        <v>53</v>
      </c>
      <c r="N31" s="16">
        <f t="shared" si="5"/>
        <v>57.924</v>
      </c>
      <c r="O31" s="14">
        <f t="shared" si="6"/>
        <v>24</v>
      </c>
      <c r="P31" s="17" t="str">
        <f t="shared" si="7"/>
        <v>C</v>
      </c>
      <c r="Q31" s="29"/>
    </row>
    <row r="32" spans="1:17" ht="12.75">
      <c r="A32" s="40">
        <v>12</v>
      </c>
      <c r="B32" s="38" t="s">
        <v>493</v>
      </c>
      <c r="C32" s="38" t="s">
        <v>356</v>
      </c>
      <c r="D32" s="15">
        <v>12.17</v>
      </c>
      <c r="E32" s="14">
        <f t="shared" si="0"/>
        <v>32</v>
      </c>
      <c r="F32" s="15">
        <v>12.7</v>
      </c>
      <c r="G32" s="14">
        <f t="shared" si="1"/>
        <v>11</v>
      </c>
      <c r="H32" s="39">
        <v>8.667</v>
      </c>
      <c r="I32" s="14">
        <f t="shared" si="2"/>
        <v>46</v>
      </c>
      <c r="J32" s="15">
        <v>12.35</v>
      </c>
      <c r="K32" s="14">
        <f t="shared" si="3"/>
        <v>13</v>
      </c>
      <c r="L32" s="39">
        <v>12.034</v>
      </c>
      <c r="M32" s="14">
        <f t="shared" si="4"/>
        <v>17</v>
      </c>
      <c r="N32" s="16">
        <f t="shared" si="5"/>
        <v>57.921</v>
      </c>
      <c r="O32" s="14">
        <f t="shared" si="6"/>
        <v>25</v>
      </c>
      <c r="P32" s="17" t="str">
        <f t="shared" si="7"/>
        <v>C</v>
      </c>
      <c r="Q32" s="29"/>
    </row>
    <row r="33" spans="1:19" ht="12.75">
      <c r="A33" s="37">
        <v>29</v>
      </c>
      <c r="B33" s="38" t="s">
        <v>494</v>
      </c>
      <c r="C33" s="38" t="s">
        <v>81</v>
      </c>
      <c r="D33" s="15">
        <v>11.87</v>
      </c>
      <c r="E33" s="14">
        <f t="shared" si="0"/>
        <v>44</v>
      </c>
      <c r="F33" s="15">
        <v>12.4</v>
      </c>
      <c r="G33" s="14">
        <f t="shared" si="1"/>
        <v>32</v>
      </c>
      <c r="H33" s="39">
        <v>11.533</v>
      </c>
      <c r="I33" s="14">
        <f t="shared" si="2"/>
        <v>4</v>
      </c>
      <c r="J33" s="15">
        <v>11.8</v>
      </c>
      <c r="K33" s="14">
        <f t="shared" si="3"/>
        <v>42</v>
      </c>
      <c r="L33" s="39">
        <v>10.267</v>
      </c>
      <c r="M33" s="14">
        <f t="shared" si="4"/>
        <v>61</v>
      </c>
      <c r="N33" s="16">
        <f t="shared" si="5"/>
        <v>57.86999999999999</v>
      </c>
      <c r="O33" s="14">
        <f t="shared" si="6"/>
        <v>26</v>
      </c>
      <c r="P33" s="17" t="str">
        <f t="shared" si="7"/>
        <v>C</v>
      </c>
      <c r="Q33" s="29"/>
      <c r="S33" s="8"/>
    </row>
    <row r="34" spans="1:19" ht="12.75">
      <c r="A34" s="37">
        <v>24</v>
      </c>
      <c r="B34" s="38" t="s">
        <v>495</v>
      </c>
      <c r="C34" s="38" t="s">
        <v>189</v>
      </c>
      <c r="D34" s="15">
        <v>12.47</v>
      </c>
      <c r="E34" s="14">
        <f t="shared" si="0"/>
        <v>21</v>
      </c>
      <c r="F34" s="15">
        <v>12.65</v>
      </c>
      <c r="G34" s="14">
        <f t="shared" si="1"/>
        <v>15</v>
      </c>
      <c r="H34" s="39">
        <v>8.4</v>
      </c>
      <c r="I34" s="14">
        <f t="shared" si="2"/>
        <v>53</v>
      </c>
      <c r="J34" s="15">
        <v>12.65</v>
      </c>
      <c r="K34" s="14">
        <f t="shared" si="3"/>
        <v>5</v>
      </c>
      <c r="L34" s="39">
        <v>11.6</v>
      </c>
      <c r="M34" s="14">
        <f t="shared" si="4"/>
        <v>30</v>
      </c>
      <c r="N34" s="16">
        <f t="shared" si="5"/>
        <v>57.77</v>
      </c>
      <c r="O34" s="14">
        <f t="shared" si="6"/>
        <v>27</v>
      </c>
      <c r="P34" s="17" t="str">
        <f t="shared" si="7"/>
        <v>C</v>
      </c>
      <c r="Q34" s="29"/>
      <c r="S34" s="8"/>
    </row>
    <row r="35" spans="1:19" ht="12.75">
      <c r="A35" s="37">
        <v>32</v>
      </c>
      <c r="B35" s="38" t="s">
        <v>496</v>
      </c>
      <c r="C35" s="38" t="s">
        <v>26</v>
      </c>
      <c r="D35" s="15">
        <v>11.54</v>
      </c>
      <c r="E35" s="14">
        <f t="shared" si="0"/>
        <v>58</v>
      </c>
      <c r="F35" s="15">
        <v>12.45</v>
      </c>
      <c r="G35" s="14">
        <f t="shared" si="1"/>
        <v>26</v>
      </c>
      <c r="H35" s="39">
        <v>8.467</v>
      </c>
      <c r="I35" s="14">
        <f t="shared" si="2"/>
        <v>52</v>
      </c>
      <c r="J35" s="15">
        <v>12.5</v>
      </c>
      <c r="K35" s="14">
        <f t="shared" si="3"/>
        <v>10</v>
      </c>
      <c r="L35" s="39">
        <v>12.8</v>
      </c>
      <c r="M35" s="14">
        <f t="shared" si="4"/>
        <v>1</v>
      </c>
      <c r="N35" s="16">
        <f t="shared" si="5"/>
        <v>57.757000000000005</v>
      </c>
      <c r="O35" s="14">
        <f t="shared" si="6"/>
        <v>28</v>
      </c>
      <c r="P35" s="17" t="str">
        <f t="shared" si="7"/>
        <v>C</v>
      </c>
      <c r="Q35" s="29"/>
      <c r="S35" s="8"/>
    </row>
    <row r="36" spans="1:19" ht="12.75">
      <c r="A36" s="37">
        <v>34</v>
      </c>
      <c r="B36" s="38" t="s">
        <v>497</v>
      </c>
      <c r="C36" s="38" t="s">
        <v>146</v>
      </c>
      <c r="D36" s="15">
        <v>11.74</v>
      </c>
      <c r="E36" s="14">
        <f t="shared" si="0"/>
        <v>52</v>
      </c>
      <c r="F36" s="15">
        <v>13.05</v>
      </c>
      <c r="G36" s="14">
        <f t="shared" si="1"/>
        <v>2</v>
      </c>
      <c r="H36" s="39">
        <v>8.767</v>
      </c>
      <c r="I36" s="14">
        <f t="shared" si="2"/>
        <v>45</v>
      </c>
      <c r="J36" s="15">
        <v>12.2</v>
      </c>
      <c r="K36" s="14">
        <f t="shared" si="3"/>
        <v>18</v>
      </c>
      <c r="L36" s="39">
        <v>11.934</v>
      </c>
      <c r="M36" s="14">
        <f t="shared" si="4"/>
        <v>20</v>
      </c>
      <c r="N36" s="16">
        <f t="shared" si="5"/>
        <v>57.691</v>
      </c>
      <c r="O36" s="14">
        <f t="shared" si="6"/>
        <v>29</v>
      </c>
      <c r="P36" s="17" t="str">
        <f t="shared" si="7"/>
        <v>C</v>
      </c>
      <c r="Q36" s="29"/>
      <c r="S36" s="8"/>
    </row>
    <row r="37" spans="1:19" ht="12.75">
      <c r="A37" s="40">
        <v>98</v>
      </c>
      <c r="B37" s="38" t="s">
        <v>498</v>
      </c>
      <c r="C37" s="38" t="s">
        <v>472</v>
      </c>
      <c r="D37" s="15">
        <v>12.97</v>
      </c>
      <c r="E37" s="14">
        <f t="shared" si="0"/>
        <v>8</v>
      </c>
      <c r="F37" s="15">
        <v>12</v>
      </c>
      <c r="G37" s="14">
        <f t="shared" si="1"/>
        <v>51</v>
      </c>
      <c r="H37" s="39">
        <v>9.667</v>
      </c>
      <c r="I37" s="14">
        <f t="shared" si="2"/>
        <v>25</v>
      </c>
      <c r="J37" s="15">
        <v>12.2</v>
      </c>
      <c r="K37" s="14">
        <f t="shared" si="3"/>
        <v>18</v>
      </c>
      <c r="L37" s="39">
        <v>10.7</v>
      </c>
      <c r="M37" s="14">
        <f t="shared" si="4"/>
        <v>50</v>
      </c>
      <c r="N37" s="16">
        <f t="shared" si="5"/>
        <v>57.537000000000006</v>
      </c>
      <c r="O37" s="14">
        <f t="shared" si="6"/>
        <v>30</v>
      </c>
      <c r="P37" s="17" t="str">
        <f t="shared" si="7"/>
        <v>C</v>
      </c>
      <c r="Q37" s="29"/>
      <c r="S37" s="8"/>
    </row>
    <row r="38" spans="1:19" ht="12.75">
      <c r="A38" s="37">
        <v>30</v>
      </c>
      <c r="B38" s="38" t="s">
        <v>499</v>
      </c>
      <c r="C38" s="38" t="s">
        <v>81</v>
      </c>
      <c r="D38" s="15">
        <v>11.44</v>
      </c>
      <c r="E38" s="14">
        <f t="shared" si="0"/>
        <v>60</v>
      </c>
      <c r="F38" s="15">
        <v>12.05</v>
      </c>
      <c r="G38" s="14">
        <f t="shared" si="1"/>
        <v>48</v>
      </c>
      <c r="H38" s="39">
        <v>11.533</v>
      </c>
      <c r="I38" s="14">
        <f t="shared" si="2"/>
        <v>4</v>
      </c>
      <c r="J38" s="15">
        <v>11.85</v>
      </c>
      <c r="K38" s="14">
        <f t="shared" si="3"/>
        <v>39</v>
      </c>
      <c r="L38" s="39">
        <v>10.6</v>
      </c>
      <c r="M38" s="14">
        <f t="shared" si="4"/>
        <v>53</v>
      </c>
      <c r="N38" s="16">
        <f t="shared" si="5"/>
        <v>57.473000000000006</v>
      </c>
      <c r="O38" s="14">
        <f t="shared" si="6"/>
        <v>31</v>
      </c>
      <c r="P38" s="17" t="str">
        <f t="shared" si="7"/>
        <v>C</v>
      </c>
      <c r="Q38" s="29"/>
      <c r="S38" s="8"/>
    </row>
    <row r="39" spans="1:19" ht="12.75">
      <c r="A39" s="37">
        <v>27</v>
      </c>
      <c r="B39" s="38" t="s">
        <v>500</v>
      </c>
      <c r="C39" s="38" t="s">
        <v>81</v>
      </c>
      <c r="D39" s="15">
        <v>12.2</v>
      </c>
      <c r="E39" s="14">
        <f t="shared" si="0"/>
        <v>31</v>
      </c>
      <c r="F39" s="15">
        <v>12</v>
      </c>
      <c r="G39" s="14">
        <f t="shared" si="1"/>
        <v>51</v>
      </c>
      <c r="H39" s="39">
        <v>10.4</v>
      </c>
      <c r="I39" s="14">
        <f t="shared" si="2"/>
        <v>13</v>
      </c>
      <c r="J39" s="15">
        <v>11.95</v>
      </c>
      <c r="K39" s="14">
        <f t="shared" si="3"/>
        <v>29</v>
      </c>
      <c r="L39" s="39">
        <v>10.8</v>
      </c>
      <c r="M39" s="14">
        <f t="shared" si="4"/>
        <v>47</v>
      </c>
      <c r="N39" s="16">
        <f t="shared" si="5"/>
        <v>57.349999999999994</v>
      </c>
      <c r="O39" s="14">
        <f t="shared" si="6"/>
        <v>32</v>
      </c>
      <c r="P39" s="17" t="str">
        <f t="shared" si="7"/>
        <v>C</v>
      </c>
      <c r="Q39" s="29"/>
      <c r="S39" s="8"/>
    </row>
    <row r="40" spans="1:19" ht="12.75">
      <c r="A40" s="40">
        <v>103</v>
      </c>
      <c r="B40" s="38" t="s">
        <v>501</v>
      </c>
      <c r="C40" s="38" t="s">
        <v>215</v>
      </c>
      <c r="D40" s="15">
        <v>12.6</v>
      </c>
      <c r="E40" s="14">
        <f aca="true" t="shared" si="8" ref="E40:E71">RANK(D40,D$8:D$80)</f>
        <v>15</v>
      </c>
      <c r="F40" s="15">
        <v>12.2</v>
      </c>
      <c r="G40" s="14">
        <f aca="true" t="shared" si="9" ref="G40:G71">RANK(F40,F$8:F$80)</f>
        <v>40</v>
      </c>
      <c r="H40" s="39">
        <v>9.6</v>
      </c>
      <c r="I40" s="14">
        <f aca="true" t="shared" si="10" ref="I40:I71">RANK(H40,H$8:H$80)</f>
        <v>28</v>
      </c>
      <c r="J40" s="15">
        <v>12.05</v>
      </c>
      <c r="K40" s="14">
        <f aca="true" t="shared" si="11" ref="K40:K71">RANK(J40,J$8:J$80)</f>
        <v>26</v>
      </c>
      <c r="L40" s="39">
        <v>10.834</v>
      </c>
      <c r="M40" s="14">
        <f aca="true" t="shared" si="12" ref="M40:M71">RANK(L40,L$8:L$80)</f>
        <v>46</v>
      </c>
      <c r="N40" s="16">
        <f aca="true" t="shared" si="13" ref="N40:N76">D40+F40+H40+J40+L40</f>
        <v>57.284000000000006</v>
      </c>
      <c r="O40" s="14">
        <f aca="true" t="shared" si="14" ref="O40:O71">RANK(N40,N$8:N$80)</f>
        <v>33</v>
      </c>
      <c r="P40" s="17" t="str">
        <f aca="true" t="shared" si="15" ref="P40:P76">IF(N40&lt;47.5,"F",(IF(N40&lt;55,"P",(IF(N40&lt;60,"C","D")))))</f>
        <v>C</v>
      </c>
      <c r="Q40" s="29"/>
      <c r="S40" s="8"/>
    </row>
    <row r="41" spans="1:19" ht="12.75">
      <c r="A41" s="40">
        <v>14</v>
      </c>
      <c r="B41" s="38" t="s">
        <v>502</v>
      </c>
      <c r="C41" s="38" t="s">
        <v>150</v>
      </c>
      <c r="D41" s="15">
        <v>11.64</v>
      </c>
      <c r="E41" s="14">
        <f t="shared" si="8"/>
        <v>53</v>
      </c>
      <c r="F41" s="15">
        <v>12.45</v>
      </c>
      <c r="G41" s="14">
        <f t="shared" si="9"/>
        <v>26</v>
      </c>
      <c r="H41" s="39">
        <v>8.667</v>
      </c>
      <c r="I41" s="14">
        <f t="shared" si="10"/>
        <v>46</v>
      </c>
      <c r="J41" s="15">
        <v>11.9</v>
      </c>
      <c r="K41" s="14">
        <f t="shared" si="11"/>
        <v>36</v>
      </c>
      <c r="L41" s="39">
        <v>12.567</v>
      </c>
      <c r="M41" s="14">
        <f t="shared" si="12"/>
        <v>2</v>
      </c>
      <c r="N41" s="16">
        <f t="shared" si="13"/>
        <v>57.224</v>
      </c>
      <c r="O41" s="14">
        <f t="shared" si="14"/>
        <v>34</v>
      </c>
      <c r="P41" s="17" t="str">
        <f t="shared" si="15"/>
        <v>C</v>
      </c>
      <c r="Q41" s="29"/>
      <c r="S41" s="8"/>
    </row>
    <row r="42" spans="1:19" ht="12.75">
      <c r="A42" s="37">
        <v>90</v>
      </c>
      <c r="B42" s="38" t="s">
        <v>503</v>
      </c>
      <c r="C42" s="38" t="s">
        <v>32</v>
      </c>
      <c r="D42" s="15">
        <v>11.87</v>
      </c>
      <c r="E42" s="14">
        <f t="shared" si="8"/>
        <v>44</v>
      </c>
      <c r="F42" s="15">
        <v>10.8</v>
      </c>
      <c r="G42" s="14">
        <f t="shared" si="9"/>
        <v>65</v>
      </c>
      <c r="H42" s="39">
        <v>9.534</v>
      </c>
      <c r="I42" s="14">
        <f t="shared" si="10"/>
        <v>30</v>
      </c>
      <c r="J42" s="15">
        <v>12.25</v>
      </c>
      <c r="K42" s="14">
        <f t="shared" si="11"/>
        <v>15</v>
      </c>
      <c r="L42" s="39">
        <v>12.367</v>
      </c>
      <c r="M42" s="14">
        <f t="shared" si="12"/>
        <v>9</v>
      </c>
      <c r="N42" s="16">
        <f t="shared" si="13"/>
        <v>56.821</v>
      </c>
      <c r="O42" s="14">
        <f t="shared" si="14"/>
        <v>35</v>
      </c>
      <c r="P42" s="17" t="str">
        <f t="shared" si="15"/>
        <v>C</v>
      </c>
      <c r="Q42" s="29"/>
      <c r="S42" s="8"/>
    </row>
    <row r="43" spans="1:19" ht="12.75">
      <c r="A43" s="40">
        <v>92</v>
      </c>
      <c r="B43" s="38" t="s">
        <v>504</v>
      </c>
      <c r="C43" s="38" t="s">
        <v>72</v>
      </c>
      <c r="D43" s="15">
        <v>12.8</v>
      </c>
      <c r="E43" s="14">
        <f t="shared" si="8"/>
        <v>11</v>
      </c>
      <c r="F43" s="15">
        <v>11.8</v>
      </c>
      <c r="G43" s="14">
        <f t="shared" si="9"/>
        <v>57</v>
      </c>
      <c r="H43" s="39">
        <v>9.4</v>
      </c>
      <c r="I43" s="14">
        <f t="shared" si="10"/>
        <v>32</v>
      </c>
      <c r="J43" s="15">
        <v>11.85</v>
      </c>
      <c r="K43" s="14">
        <f t="shared" si="11"/>
        <v>39</v>
      </c>
      <c r="L43" s="39">
        <v>10.9</v>
      </c>
      <c r="M43" s="14">
        <f t="shared" si="12"/>
        <v>45</v>
      </c>
      <c r="N43" s="16">
        <f t="shared" si="13"/>
        <v>56.75</v>
      </c>
      <c r="O43" s="14">
        <f t="shared" si="14"/>
        <v>36</v>
      </c>
      <c r="P43" s="17" t="str">
        <f t="shared" si="15"/>
        <v>C</v>
      </c>
      <c r="Q43" s="29"/>
      <c r="S43" s="8"/>
    </row>
    <row r="44" spans="1:19" ht="12.75">
      <c r="A44" s="40">
        <v>96</v>
      </c>
      <c r="B44" s="38" t="s">
        <v>505</v>
      </c>
      <c r="C44" s="38" t="s">
        <v>472</v>
      </c>
      <c r="D44" s="15">
        <v>12.54</v>
      </c>
      <c r="E44" s="14">
        <f t="shared" si="8"/>
        <v>17</v>
      </c>
      <c r="F44" s="15">
        <v>12.15</v>
      </c>
      <c r="G44" s="14">
        <f t="shared" si="9"/>
        <v>44</v>
      </c>
      <c r="H44" s="39">
        <v>8.8</v>
      </c>
      <c r="I44" s="14">
        <f t="shared" si="10"/>
        <v>43</v>
      </c>
      <c r="J44" s="15">
        <v>12</v>
      </c>
      <c r="K44" s="14">
        <f t="shared" si="11"/>
        <v>27</v>
      </c>
      <c r="L44" s="39">
        <v>11.167</v>
      </c>
      <c r="M44" s="14">
        <f t="shared" si="12"/>
        <v>42</v>
      </c>
      <c r="N44" s="16">
        <f t="shared" si="13"/>
        <v>56.657</v>
      </c>
      <c r="O44" s="14">
        <f t="shared" si="14"/>
        <v>37</v>
      </c>
      <c r="P44" s="17" t="str">
        <f t="shared" si="15"/>
        <v>C</v>
      </c>
      <c r="Q44" s="29"/>
      <c r="S44" s="8"/>
    </row>
    <row r="45" spans="1:19" ht="12.75">
      <c r="A45" s="37">
        <v>25</v>
      </c>
      <c r="B45" s="38" t="s">
        <v>506</v>
      </c>
      <c r="C45" s="38" t="s">
        <v>86</v>
      </c>
      <c r="D45" s="15">
        <v>11.84</v>
      </c>
      <c r="E45" s="14">
        <f t="shared" si="8"/>
        <v>48</v>
      </c>
      <c r="F45" s="15">
        <v>12.5</v>
      </c>
      <c r="G45" s="14">
        <f t="shared" si="9"/>
        <v>22</v>
      </c>
      <c r="H45" s="39">
        <v>9.667</v>
      </c>
      <c r="I45" s="14">
        <f t="shared" si="10"/>
        <v>25</v>
      </c>
      <c r="J45" s="15">
        <v>11.2</v>
      </c>
      <c r="K45" s="14">
        <f t="shared" si="11"/>
        <v>61</v>
      </c>
      <c r="L45" s="39">
        <v>11.434</v>
      </c>
      <c r="M45" s="14">
        <f t="shared" si="12"/>
        <v>35</v>
      </c>
      <c r="N45" s="16">
        <f t="shared" si="13"/>
        <v>56.64099999999999</v>
      </c>
      <c r="O45" s="14">
        <f t="shared" si="14"/>
        <v>38</v>
      </c>
      <c r="P45" s="17" t="str">
        <f t="shared" si="15"/>
        <v>C</v>
      </c>
      <c r="Q45" s="29"/>
      <c r="S45" s="8"/>
    </row>
    <row r="46" spans="1:19" ht="12.75">
      <c r="A46" s="40">
        <v>91</v>
      </c>
      <c r="B46" s="38" t="s">
        <v>507</v>
      </c>
      <c r="C46" s="38" t="s">
        <v>72</v>
      </c>
      <c r="D46" s="15">
        <v>13.2</v>
      </c>
      <c r="E46" s="14">
        <f t="shared" si="8"/>
        <v>4</v>
      </c>
      <c r="F46" s="15">
        <v>12</v>
      </c>
      <c r="G46" s="14">
        <f t="shared" si="9"/>
        <v>51</v>
      </c>
      <c r="H46" s="39">
        <v>8.034</v>
      </c>
      <c r="I46" s="14">
        <f t="shared" si="10"/>
        <v>59</v>
      </c>
      <c r="J46" s="15">
        <v>11.9</v>
      </c>
      <c r="K46" s="14">
        <f t="shared" si="11"/>
        <v>36</v>
      </c>
      <c r="L46" s="39">
        <v>11.4</v>
      </c>
      <c r="M46" s="14">
        <f t="shared" si="12"/>
        <v>36</v>
      </c>
      <c r="N46" s="16">
        <f t="shared" si="13"/>
        <v>56.534</v>
      </c>
      <c r="O46" s="14">
        <f t="shared" si="14"/>
        <v>39</v>
      </c>
      <c r="P46" s="17" t="str">
        <f t="shared" si="15"/>
        <v>C</v>
      </c>
      <c r="Q46" s="29"/>
      <c r="S46" s="8"/>
    </row>
    <row r="47" spans="1:19" ht="12.75">
      <c r="A47" s="37">
        <v>114</v>
      </c>
      <c r="B47" s="38" t="s">
        <v>508</v>
      </c>
      <c r="C47" s="38" t="s">
        <v>68</v>
      </c>
      <c r="D47" s="15">
        <v>12.24</v>
      </c>
      <c r="E47" s="14">
        <f t="shared" si="8"/>
        <v>28</v>
      </c>
      <c r="F47" s="15">
        <v>12.2</v>
      </c>
      <c r="G47" s="14">
        <f t="shared" si="9"/>
        <v>40</v>
      </c>
      <c r="H47" s="39">
        <v>8.3</v>
      </c>
      <c r="I47" s="14">
        <f t="shared" si="10"/>
        <v>56</v>
      </c>
      <c r="J47" s="15">
        <v>12.4</v>
      </c>
      <c r="K47" s="14">
        <f t="shared" si="11"/>
        <v>12</v>
      </c>
      <c r="L47" s="39">
        <v>11.367</v>
      </c>
      <c r="M47" s="14">
        <f t="shared" si="12"/>
        <v>37</v>
      </c>
      <c r="N47" s="16">
        <f t="shared" si="13"/>
        <v>56.50699999999999</v>
      </c>
      <c r="O47" s="14">
        <f t="shared" si="14"/>
        <v>40</v>
      </c>
      <c r="P47" s="17" t="str">
        <f t="shared" si="15"/>
        <v>C</v>
      </c>
      <c r="Q47" s="29"/>
      <c r="S47" s="8"/>
    </row>
    <row r="48" spans="1:19" ht="12.75">
      <c r="A48" s="37">
        <v>23</v>
      </c>
      <c r="B48" s="38" t="s">
        <v>509</v>
      </c>
      <c r="C48" s="38" t="s">
        <v>189</v>
      </c>
      <c r="D48" s="15">
        <v>11.77</v>
      </c>
      <c r="E48" s="14">
        <f t="shared" si="8"/>
        <v>51</v>
      </c>
      <c r="F48" s="15">
        <v>12.45</v>
      </c>
      <c r="G48" s="14">
        <f t="shared" si="9"/>
        <v>26</v>
      </c>
      <c r="H48" s="39">
        <v>8.9</v>
      </c>
      <c r="I48" s="14">
        <f t="shared" si="10"/>
        <v>39</v>
      </c>
      <c r="J48" s="15">
        <v>11.95</v>
      </c>
      <c r="K48" s="14">
        <f t="shared" si="11"/>
        <v>29</v>
      </c>
      <c r="L48" s="39">
        <v>11.234</v>
      </c>
      <c r="M48" s="14">
        <f t="shared" si="12"/>
        <v>41</v>
      </c>
      <c r="N48" s="16">
        <f t="shared" si="13"/>
        <v>56.303999999999995</v>
      </c>
      <c r="O48" s="14">
        <f t="shared" si="14"/>
        <v>41</v>
      </c>
      <c r="P48" s="17" t="str">
        <f t="shared" si="15"/>
        <v>C</v>
      </c>
      <c r="Q48" s="29"/>
      <c r="S48" s="8"/>
    </row>
    <row r="49" spans="1:19" ht="12.75">
      <c r="A49" s="40">
        <v>21</v>
      </c>
      <c r="B49" s="38" t="s">
        <v>510</v>
      </c>
      <c r="C49" s="38" t="s">
        <v>150</v>
      </c>
      <c r="D49" s="15">
        <v>11.84</v>
      </c>
      <c r="E49" s="14">
        <f t="shared" si="8"/>
        <v>48</v>
      </c>
      <c r="F49" s="15">
        <v>11</v>
      </c>
      <c r="G49" s="14">
        <f t="shared" si="9"/>
        <v>62</v>
      </c>
      <c r="H49" s="39">
        <v>9.6</v>
      </c>
      <c r="I49" s="14">
        <f t="shared" si="10"/>
        <v>28</v>
      </c>
      <c r="J49" s="15">
        <v>12.25</v>
      </c>
      <c r="K49" s="14">
        <f t="shared" si="11"/>
        <v>15</v>
      </c>
      <c r="L49" s="39">
        <v>11.5</v>
      </c>
      <c r="M49" s="14">
        <f t="shared" si="12"/>
        <v>32</v>
      </c>
      <c r="N49" s="16">
        <f t="shared" si="13"/>
        <v>56.19</v>
      </c>
      <c r="O49" s="14">
        <f t="shared" si="14"/>
        <v>42</v>
      </c>
      <c r="P49" s="17" t="str">
        <f t="shared" si="15"/>
        <v>C</v>
      </c>
      <c r="Q49" s="29"/>
      <c r="S49" s="8"/>
    </row>
    <row r="50" spans="1:19" ht="12.75">
      <c r="A50" s="37">
        <v>117</v>
      </c>
      <c r="B50" s="38" t="s">
        <v>511</v>
      </c>
      <c r="C50" s="38" t="s">
        <v>238</v>
      </c>
      <c r="D50" s="15">
        <v>11.44</v>
      </c>
      <c r="E50" s="14">
        <f t="shared" si="8"/>
        <v>60</v>
      </c>
      <c r="F50" s="15">
        <v>11.6</v>
      </c>
      <c r="G50" s="14">
        <f t="shared" si="9"/>
        <v>58</v>
      </c>
      <c r="H50" s="39">
        <v>9.967</v>
      </c>
      <c r="I50" s="14">
        <f t="shared" si="10"/>
        <v>20</v>
      </c>
      <c r="J50" s="15">
        <v>11.65</v>
      </c>
      <c r="K50" s="14">
        <f t="shared" si="11"/>
        <v>48</v>
      </c>
      <c r="L50" s="39">
        <v>11.467</v>
      </c>
      <c r="M50" s="14">
        <f t="shared" si="12"/>
        <v>33</v>
      </c>
      <c r="N50" s="16">
        <f t="shared" si="13"/>
        <v>56.123999999999995</v>
      </c>
      <c r="O50" s="14">
        <f t="shared" si="14"/>
        <v>43</v>
      </c>
      <c r="P50" s="17" t="str">
        <f t="shared" si="15"/>
        <v>C</v>
      </c>
      <c r="Q50" s="29"/>
      <c r="S50" s="8"/>
    </row>
    <row r="51" spans="1:19" ht="12.75">
      <c r="A51" s="40">
        <v>4</v>
      </c>
      <c r="B51" s="38" t="s">
        <v>512</v>
      </c>
      <c r="C51" s="38" t="s">
        <v>39</v>
      </c>
      <c r="D51" s="15">
        <v>12.54</v>
      </c>
      <c r="E51" s="14">
        <f t="shared" si="8"/>
        <v>17</v>
      </c>
      <c r="F51" s="15">
        <v>12.55</v>
      </c>
      <c r="G51" s="14">
        <f t="shared" si="9"/>
        <v>20</v>
      </c>
      <c r="H51" s="39">
        <v>8.033</v>
      </c>
      <c r="I51" s="14">
        <f t="shared" si="10"/>
        <v>61</v>
      </c>
      <c r="J51" s="15">
        <v>11.7</v>
      </c>
      <c r="K51" s="14">
        <f t="shared" si="11"/>
        <v>47</v>
      </c>
      <c r="L51" s="39">
        <v>11.267</v>
      </c>
      <c r="M51" s="14">
        <f t="shared" si="12"/>
        <v>39</v>
      </c>
      <c r="N51" s="16">
        <f t="shared" si="13"/>
        <v>56.08999999999999</v>
      </c>
      <c r="O51" s="14">
        <f t="shared" si="14"/>
        <v>44</v>
      </c>
      <c r="P51" s="17" t="str">
        <f t="shared" si="15"/>
        <v>C</v>
      </c>
      <c r="Q51" s="29"/>
      <c r="S51" s="8"/>
    </row>
    <row r="52" spans="1:19" ht="12.75">
      <c r="A52" s="40">
        <v>94</v>
      </c>
      <c r="B52" s="38" t="s">
        <v>513</v>
      </c>
      <c r="C52" s="38" t="s">
        <v>514</v>
      </c>
      <c r="D52" s="15">
        <v>12.14</v>
      </c>
      <c r="E52" s="14">
        <f t="shared" si="8"/>
        <v>36</v>
      </c>
      <c r="F52" s="15">
        <v>11.85</v>
      </c>
      <c r="G52" s="14">
        <f t="shared" si="9"/>
        <v>56</v>
      </c>
      <c r="H52" s="39">
        <v>8.034</v>
      </c>
      <c r="I52" s="14">
        <f t="shared" si="10"/>
        <v>59</v>
      </c>
      <c r="J52" s="15">
        <v>11.5</v>
      </c>
      <c r="K52" s="14">
        <f t="shared" si="11"/>
        <v>55</v>
      </c>
      <c r="L52" s="39">
        <v>12.334</v>
      </c>
      <c r="M52" s="14">
        <f t="shared" si="12"/>
        <v>10</v>
      </c>
      <c r="N52" s="16">
        <f t="shared" si="13"/>
        <v>55.858000000000004</v>
      </c>
      <c r="O52" s="14">
        <f t="shared" si="14"/>
        <v>45</v>
      </c>
      <c r="P52" s="17" t="str">
        <f t="shared" si="15"/>
        <v>C</v>
      </c>
      <c r="Q52" s="29"/>
      <c r="S52" s="8"/>
    </row>
    <row r="53" spans="1:19" ht="12.75">
      <c r="A53" s="40">
        <v>11</v>
      </c>
      <c r="B53" s="38" t="s">
        <v>515</v>
      </c>
      <c r="C53" s="38" t="s">
        <v>166</v>
      </c>
      <c r="D53" s="15">
        <v>11.27</v>
      </c>
      <c r="E53" s="14">
        <f t="shared" si="8"/>
        <v>63</v>
      </c>
      <c r="F53" s="15">
        <v>12.6</v>
      </c>
      <c r="G53" s="14">
        <f t="shared" si="9"/>
        <v>19</v>
      </c>
      <c r="H53" s="39">
        <v>8.633</v>
      </c>
      <c r="I53" s="14">
        <f t="shared" si="10"/>
        <v>48</v>
      </c>
      <c r="J53" s="15">
        <v>11.55</v>
      </c>
      <c r="K53" s="14">
        <f t="shared" si="11"/>
        <v>53</v>
      </c>
      <c r="L53" s="39">
        <v>11.734</v>
      </c>
      <c r="M53" s="14">
        <f t="shared" si="12"/>
        <v>26</v>
      </c>
      <c r="N53" s="16">
        <f t="shared" si="13"/>
        <v>55.787</v>
      </c>
      <c r="O53" s="14">
        <f t="shared" si="14"/>
        <v>46</v>
      </c>
      <c r="P53" s="17" t="str">
        <f t="shared" si="15"/>
        <v>C</v>
      </c>
      <c r="Q53" s="29"/>
      <c r="S53" s="8"/>
    </row>
    <row r="54" spans="1:19" ht="12.75">
      <c r="A54" s="37">
        <v>107</v>
      </c>
      <c r="B54" s="38" t="s">
        <v>516</v>
      </c>
      <c r="C54" s="38" t="s">
        <v>443</v>
      </c>
      <c r="D54" s="15">
        <v>11.87</v>
      </c>
      <c r="E54" s="14">
        <f t="shared" si="8"/>
        <v>44</v>
      </c>
      <c r="F54" s="15">
        <v>12.35</v>
      </c>
      <c r="G54" s="14">
        <f t="shared" si="9"/>
        <v>35</v>
      </c>
      <c r="H54" s="39">
        <v>8.834</v>
      </c>
      <c r="I54" s="14">
        <f t="shared" si="10"/>
        <v>42</v>
      </c>
      <c r="J54" s="15">
        <v>10.75</v>
      </c>
      <c r="K54" s="14">
        <f t="shared" si="11"/>
        <v>66</v>
      </c>
      <c r="L54" s="39">
        <v>11.767</v>
      </c>
      <c r="M54" s="14">
        <f t="shared" si="12"/>
        <v>25</v>
      </c>
      <c r="N54" s="16">
        <f t="shared" si="13"/>
        <v>55.571</v>
      </c>
      <c r="O54" s="14">
        <f t="shared" si="14"/>
        <v>47</v>
      </c>
      <c r="P54" s="17" t="str">
        <f t="shared" si="15"/>
        <v>C</v>
      </c>
      <c r="Q54" s="29"/>
      <c r="S54" s="8"/>
    </row>
    <row r="55" spans="1:19" ht="12.75">
      <c r="A55" s="40">
        <v>8</v>
      </c>
      <c r="B55" s="38" t="s">
        <v>517</v>
      </c>
      <c r="C55" s="38" t="s">
        <v>166</v>
      </c>
      <c r="D55" s="15">
        <v>11.2</v>
      </c>
      <c r="E55" s="14">
        <f t="shared" si="8"/>
        <v>65</v>
      </c>
      <c r="F55" s="15">
        <v>12.45</v>
      </c>
      <c r="G55" s="14">
        <f t="shared" si="9"/>
        <v>26</v>
      </c>
      <c r="H55" s="39">
        <v>9.533</v>
      </c>
      <c r="I55" s="14">
        <f t="shared" si="10"/>
        <v>31</v>
      </c>
      <c r="J55" s="15">
        <v>11.75</v>
      </c>
      <c r="K55" s="14">
        <f t="shared" si="11"/>
        <v>45</v>
      </c>
      <c r="L55" s="39">
        <v>10.6</v>
      </c>
      <c r="M55" s="14">
        <f t="shared" si="12"/>
        <v>53</v>
      </c>
      <c r="N55" s="16">
        <f t="shared" si="13"/>
        <v>55.533</v>
      </c>
      <c r="O55" s="14">
        <f t="shared" si="14"/>
        <v>48</v>
      </c>
      <c r="P55" s="17" t="str">
        <f t="shared" si="15"/>
        <v>C</v>
      </c>
      <c r="Q55" s="29"/>
      <c r="S55" s="8"/>
    </row>
    <row r="56" spans="1:19" ht="12.75">
      <c r="A56" s="40">
        <v>7</v>
      </c>
      <c r="B56" s="38" t="s">
        <v>518</v>
      </c>
      <c r="C56" s="38" t="s">
        <v>166</v>
      </c>
      <c r="D56" s="15">
        <v>11.64</v>
      </c>
      <c r="E56" s="14">
        <f t="shared" si="8"/>
        <v>53</v>
      </c>
      <c r="F56" s="15">
        <v>12.75</v>
      </c>
      <c r="G56" s="14">
        <f t="shared" si="9"/>
        <v>9</v>
      </c>
      <c r="H56" s="39">
        <v>8.8</v>
      </c>
      <c r="I56" s="14">
        <f t="shared" si="10"/>
        <v>43</v>
      </c>
      <c r="J56" s="15">
        <v>11.75</v>
      </c>
      <c r="K56" s="14">
        <f t="shared" si="11"/>
        <v>45</v>
      </c>
      <c r="L56" s="39">
        <v>10.567</v>
      </c>
      <c r="M56" s="14">
        <f t="shared" si="12"/>
        <v>56</v>
      </c>
      <c r="N56" s="16">
        <f t="shared" si="13"/>
        <v>55.507</v>
      </c>
      <c r="O56" s="14">
        <f t="shared" si="14"/>
        <v>49</v>
      </c>
      <c r="P56" s="17" t="str">
        <f t="shared" si="15"/>
        <v>C</v>
      </c>
      <c r="Q56" s="29"/>
      <c r="S56" s="8"/>
    </row>
    <row r="57" spans="1:19" ht="12.75">
      <c r="A57" s="40">
        <v>10</v>
      </c>
      <c r="B57" s="38" t="s">
        <v>519</v>
      </c>
      <c r="C57" s="38" t="s">
        <v>166</v>
      </c>
      <c r="D57" s="15">
        <v>12.84</v>
      </c>
      <c r="E57" s="14">
        <f t="shared" si="8"/>
        <v>10</v>
      </c>
      <c r="F57" s="15">
        <v>12.65</v>
      </c>
      <c r="G57" s="14">
        <f t="shared" si="9"/>
        <v>15</v>
      </c>
      <c r="H57" s="39">
        <v>10.2</v>
      </c>
      <c r="I57" s="14">
        <f t="shared" si="10"/>
        <v>16</v>
      </c>
      <c r="J57" s="15">
        <v>10.35</v>
      </c>
      <c r="K57" s="14">
        <f t="shared" si="11"/>
        <v>69</v>
      </c>
      <c r="L57" s="39">
        <v>9.367</v>
      </c>
      <c r="M57" s="14">
        <f t="shared" si="12"/>
        <v>66</v>
      </c>
      <c r="N57" s="16">
        <f t="shared" si="13"/>
        <v>55.407</v>
      </c>
      <c r="O57" s="14">
        <f t="shared" si="14"/>
        <v>50</v>
      </c>
      <c r="P57" s="17" t="str">
        <f t="shared" si="15"/>
        <v>C</v>
      </c>
      <c r="Q57" s="29"/>
      <c r="S57" s="8"/>
    </row>
    <row r="58" spans="1:19" ht="12.75">
      <c r="A58" s="37">
        <v>3</v>
      </c>
      <c r="B58" s="38" t="s">
        <v>520</v>
      </c>
      <c r="C58" s="38" t="s">
        <v>39</v>
      </c>
      <c r="D58" s="15">
        <v>12</v>
      </c>
      <c r="E58" s="14">
        <f t="shared" si="8"/>
        <v>40</v>
      </c>
      <c r="F58" s="15">
        <v>12.25</v>
      </c>
      <c r="G58" s="14">
        <f t="shared" si="9"/>
        <v>38</v>
      </c>
      <c r="H58" s="39">
        <v>9.233</v>
      </c>
      <c r="I58" s="14">
        <f t="shared" si="10"/>
        <v>37</v>
      </c>
      <c r="J58" s="15">
        <v>11.45</v>
      </c>
      <c r="K58" s="14">
        <f t="shared" si="11"/>
        <v>57</v>
      </c>
      <c r="L58" s="39">
        <v>10.467</v>
      </c>
      <c r="M58" s="14">
        <f t="shared" si="12"/>
        <v>58</v>
      </c>
      <c r="N58" s="16">
        <f t="shared" si="13"/>
        <v>55.400000000000006</v>
      </c>
      <c r="O58" s="14">
        <f t="shared" si="14"/>
        <v>51</v>
      </c>
      <c r="P58" s="17" t="str">
        <f t="shared" si="15"/>
        <v>C</v>
      </c>
      <c r="Q58" s="29"/>
      <c r="S58" s="8"/>
    </row>
    <row r="59" spans="1:19" ht="12.75">
      <c r="A59" s="40">
        <v>105</v>
      </c>
      <c r="B59" s="38" t="s">
        <v>521</v>
      </c>
      <c r="C59" s="38" t="s">
        <v>443</v>
      </c>
      <c r="D59" s="15">
        <v>11.57</v>
      </c>
      <c r="E59" s="14">
        <f t="shared" si="8"/>
        <v>57</v>
      </c>
      <c r="F59" s="15">
        <v>12.3</v>
      </c>
      <c r="G59" s="14">
        <f t="shared" si="9"/>
        <v>36</v>
      </c>
      <c r="H59" s="39">
        <v>8.067</v>
      </c>
      <c r="I59" s="14">
        <f t="shared" si="10"/>
        <v>58</v>
      </c>
      <c r="J59" s="15">
        <v>11.45</v>
      </c>
      <c r="K59" s="14">
        <f t="shared" si="11"/>
        <v>57</v>
      </c>
      <c r="L59" s="39">
        <v>11.9</v>
      </c>
      <c r="M59" s="14">
        <f t="shared" si="12"/>
        <v>21</v>
      </c>
      <c r="N59" s="16">
        <f t="shared" si="13"/>
        <v>55.287</v>
      </c>
      <c r="O59" s="14">
        <f t="shared" si="14"/>
        <v>52</v>
      </c>
      <c r="P59" s="17" t="str">
        <f t="shared" si="15"/>
        <v>C</v>
      </c>
      <c r="Q59" s="29"/>
      <c r="S59" s="8"/>
    </row>
    <row r="60" spans="1:19" ht="12.75">
      <c r="A60" s="37">
        <v>36</v>
      </c>
      <c r="B60" s="38" t="s">
        <v>522</v>
      </c>
      <c r="C60" s="38" t="s">
        <v>146</v>
      </c>
      <c r="D60" s="15">
        <v>11.94</v>
      </c>
      <c r="E60" s="14">
        <f t="shared" si="8"/>
        <v>41</v>
      </c>
      <c r="F60" s="15">
        <v>11.95</v>
      </c>
      <c r="G60" s="14">
        <f t="shared" si="9"/>
        <v>54</v>
      </c>
      <c r="H60" s="39">
        <v>8.533</v>
      </c>
      <c r="I60" s="14">
        <f t="shared" si="10"/>
        <v>50</v>
      </c>
      <c r="J60" s="15">
        <v>11.8</v>
      </c>
      <c r="K60" s="14">
        <f t="shared" si="11"/>
        <v>42</v>
      </c>
      <c r="L60" s="39">
        <v>10.767</v>
      </c>
      <c r="M60" s="14">
        <f t="shared" si="12"/>
        <v>48</v>
      </c>
      <c r="N60" s="16">
        <f t="shared" si="13"/>
        <v>54.989999999999995</v>
      </c>
      <c r="O60" s="14">
        <f t="shared" si="14"/>
        <v>53</v>
      </c>
      <c r="P60" s="17" t="str">
        <f t="shared" si="15"/>
        <v>P</v>
      </c>
      <c r="Q60" s="29"/>
      <c r="S60" s="8"/>
    </row>
    <row r="61" spans="1:19" ht="12.75">
      <c r="A61" s="40">
        <v>89</v>
      </c>
      <c r="B61" s="38" t="s">
        <v>523</v>
      </c>
      <c r="C61" s="38" t="s">
        <v>32</v>
      </c>
      <c r="D61" s="15">
        <v>12.17</v>
      </c>
      <c r="E61" s="14">
        <f t="shared" si="8"/>
        <v>32</v>
      </c>
      <c r="F61" s="15">
        <v>10.85</v>
      </c>
      <c r="G61" s="14">
        <f t="shared" si="9"/>
        <v>63</v>
      </c>
      <c r="H61" s="39">
        <v>7.57</v>
      </c>
      <c r="I61" s="14">
        <f t="shared" si="10"/>
        <v>65</v>
      </c>
      <c r="J61" s="15">
        <v>11.95</v>
      </c>
      <c r="K61" s="14">
        <f t="shared" si="11"/>
        <v>29</v>
      </c>
      <c r="L61" s="39">
        <v>12.4</v>
      </c>
      <c r="M61" s="14">
        <f t="shared" si="12"/>
        <v>7</v>
      </c>
      <c r="N61" s="16">
        <f t="shared" si="13"/>
        <v>54.94</v>
      </c>
      <c r="O61" s="14">
        <f t="shared" si="14"/>
        <v>54</v>
      </c>
      <c r="P61" s="17" t="str">
        <f t="shared" si="15"/>
        <v>P</v>
      </c>
      <c r="Q61" s="29"/>
      <c r="S61" s="8"/>
    </row>
    <row r="62" spans="1:19" ht="12.75">
      <c r="A62" s="37">
        <v>109</v>
      </c>
      <c r="B62" s="38" t="s">
        <v>524</v>
      </c>
      <c r="C62" s="38" t="s">
        <v>17</v>
      </c>
      <c r="D62" s="15">
        <v>11.17</v>
      </c>
      <c r="E62" s="14">
        <f t="shared" si="8"/>
        <v>67</v>
      </c>
      <c r="F62" s="15">
        <v>11.6</v>
      </c>
      <c r="G62" s="14">
        <f t="shared" si="9"/>
        <v>58</v>
      </c>
      <c r="H62" s="39">
        <v>8.9</v>
      </c>
      <c r="I62" s="14">
        <f t="shared" si="10"/>
        <v>39</v>
      </c>
      <c r="J62" s="15">
        <v>12</v>
      </c>
      <c r="K62" s="14">
        <f t="shared" si="11"/>
        <v>27</v>
      </c>
      <c r="L62" s="39">
        <v>11.267</v>
      </c>
      <c r="M62" s="14">
        <f t="shared" si="12"/>
        <v>39</v>
      </c>
      <c r="N62" s="16">
        <f t="shared" si="13"/>
        <v>54.937</v>
      </c>
      <c r="O62" s="14">
        <f t="shared" si="14"/>
        <v>55</v>
      </c>
      <c r="P62" s="17" t="str">
        <f t="shared" si="15"/>
        <v>P</v>
      </c>
      <c r="Q62" s="29"/>
      <c r="S62" s="8"/>
    </row>
    <row r="63" spans="1:19" ht="12.75">
      <c r="A63" s="37">
        <v>16</v>
      </c>
      <c r="B63" s="38" t="s">
        <v>525</v>
      </c>
      <c r="C63" s="38" t="s">
        <v>150</v>
      </c>
      <c r="D63" s="15">
        <v>12.07</v>
      </c>
      <c r="E63" s="14">
        <f t="shared" si="8"/>
        <v>38</v>
      </c>
      <c r="F63" s="15">
        <v>12.5</v>
      </c>
      <c r="G63" s="14">
        <f t="shared" si="9"/>
        <v>22</v>
      </c>
      <c r="H63" s="39">
        <v>9.667</v>
      </c>
      <c r="I63" s="14">
        <f t="shared" si="10"/>
        <v>25</v>
      </c>
      <c r="J63" s="15">
        <v>11.25</v>
      </c>
      <c r="K63" s="14">
        <f t="shared" si="11"/>
        <v>60</v>
      </c>
      <c r="L63" s="39">
        <v>9.334</v>
      </c>
      <c r="M63" s="14">
        <f t="shared" si="12"/>
        <v>67</v>
      </c>
      <c r="N63" s="16">
        <f t="shared" si="13"/>
        <v>54.821</v>
      </c>
      <c r="O63" s="14">
        <f t="shared" si="14"/>
        <v>56</v>
      </c>
      <c r="P63" s="17" t="str">
        <f t="shared" si="15"/>
        <v>P</v>
      </c>
      <c r="Q63" s="29"/>
      <c r="S63" s="8"/>
    </row>
    <row r="64" spans="1:19" ht="12.75">
      <c r="A64" s="40">
        <v>104</v>
      </c>
      <c r="B64" s="38" t="s">
        <v>526</v>
      </c>
      <c r="C64" s="38" t="s">
        <v>443</v>
      </c>
      <c r="D64" s="15">
        <v>11.47</v>
      </c>
      <c r="E64" s="14">
        <f t="shared" si="8"/>
        <v>59</v>
      </c>
      <c r="F64" s="15">
        <v>12.45</v>
      </c>
      <c r="G64" s="14">
        <f t="shared" si="9"/>
        <v>26</v>
      </c>
      <c r="H64" s="39">
        <v>8.4</v>
      </c>
      <c r="I64" s="14">
        <f t="shared" si="10"/>
        <v>53</v>
      </c>
      <c r="J64" s="15">
        <v>11.5</v>
      </c>
      <c r="K64" s="14">
        <f t="shared" si="11"/>
        <v>55</v>
      </c>
      <c r="L64" s="39">
        <v>11</v>
      </c>
      <c r="M64" s="14">
        <f t="shared" si="12"/>
        <v>43</v>
      </c>
      <c r="N64" s="16">
        <f t="shared" si="13"/>
        <v>54.82</v>
      </c>
      <c r="O64" s="14">
        <f t="shared" si="14"/>
        <v>57</v>
      </c>
      <c r="P64" s="17" t="str">
        <f t="shared" si="15"/>
        <v>P</v>
      </c>
      <c r="Q64" s="29"/>
      <c r="S64" s="8"/>
    </row>
    <row r="65" spans="1:19" ht="12.75">
      <c r="A65" s="37">
        <v>31</v>
      </c>
      <c r="B65" s="38" t="s">
        <v>527</v>
      </c>
      <c r="C65" s="38" t="s">
        <v>81</v>
      </c>
      <c r="D65" s="15">
        <v>11.64</v>
      </c>
      <c r="E65" s="14">
        <f t="shared" si="8"/>
        <v>53</v>
      </c>
      <c r="F65" s="15">
        <v>12.2</v>
      </c>
      <c r="G65" s="14">
        <f t="shared" si="9"/>
        <v>40</v>
      </c>
      <c r="H65" s="39">
        <v>9.133</v>
      </c>
      <c r="I65" s="14">
        <f t="shared" si="10"/>
        <v>38</v>
      </c>
      <c r="J65" s="15">
        <v>11.65</v>
      </c>
      <c r="K65" s="14">
        <f t="shared" si="11"/>
        <v>48</v>
      </c>
      <c r="L65" s="39">
        <v>9.8</v>
      </c>
      <c r="M65" s="14">
        <f t="shared" si="12"/>
        <v>64</v>
      </c>
      <c r="N65" s="16">
        <f t="shared" si="13"/>
        <v>54.423</v>
      </c>
      <c r="O65" s="14">
        <f t="shared" si="14"/>
        <v>58</v>
      </c>
      <c r="P65" s="17" t="str">
        <f t="shared" si="15"/>
        <v>P</v>
      </c>
      <c r="Q65" s="29"/>
      <c r="S65" s="8"/>
    </row>
    <row r="66" spans="1:19" ht="12.75">
      <c r="A66" s="40">
        <v>6</v>
      </c>
      <c r="B66" s="38" t="s">
        <v>528</v>
      </c>
      <c r="C66" s="38" t="s">
        <v>39</v>
      </c>
      <c r="D66" s="15">
        <v>10.47</v>
      </c>
      <c r="E66" s="14">
        <f t="shared" si="8"/>
        <v>69</v>
      </c>
      <c r="F66" s="15">
        <v>10.85</v>
      </c>
      <c r="G66" s="14">
        <f t="shared" si="9"/>
        <v>63</v>
      </c>
      <c r="H66" s="39">
        <v>8.9</v>
      </c>
      <c r="I66" s="14">
        <f t="shared" si="10"/>
        <v>39</v>
      </c>
      <c r="J66" s="15">
        <v>11.85</v>
      </c>
      <c r="K66" s="14">
        <f t="shared" si="11"/>
        <v>39</v>
      </c>
      <c r="L66" s="39">
        <v>12.167</v>
      </c>
      <c r="M66" s="14">
        <f t="shared" si="12"/>
        <v>14</v>
      </c>
      <c r="N66" s="16">
        <f t="shared" si="13"/>
        <v>54.237</v>
      </c>
      <c r="O66" s="14">
        <f t="shared" si="14"/>
        <v>59</v>
      </c>
      <c r="P66" s="17" t="str">
        <f t="shared" si="15"/>
        <v>P</v>
      </c>
      <c r="Q66" s="29"/>
      <c r="S66" s="8"/>
    </row>
    <row r="67" spans="1:19" ht="12.75">
      <c r="A67" s="40">
        <v>1</v>
      </c>
      <c r="B67" s="38" t="s">
        <v>529</v>
      </c>
      <c r="C67" s="38" t="s">
        <v>39</v>
      </c>
      <c r="D67" s="15">
        <v>11.94</v>
      </c>
      <c r="E67" s="14">
        <f t="shared" si="8"/>
        <v>41</v>
      </c>
      <c r="F67" s="15">
        <v>12.7</v>
      </c>
      <c r="G67" s="14">
        <f t="shared" si="9"/>
        <v>11</v>
      </c>
      <c r="H67" s="39">
        <v>6.867</v>
      </c>
      <c r="I67" s="14">
        <f t="shared" si="10"/>
        <v>69</v>
      </c>
      <c r="J67" s="15">
        <v>11.95</v>
      </c>
      <c r="K67" s="14">
        <f t="shared" si="11"/>
        <v>29</v>
      </c>
      <c r="L67" s="39">
        <v>10.7</v>
      </c>
      <c r="M67" s="14">
        <f t="shared" si="12"/>
        <v>50</v>
      </c>
      <c r="N67" s="16">
        <f t="shared" si="13"/>
        <v>54.157</v>
      </c>
      <c r="O67" s="14">
        <f t="shared" si="14"/>
        <v>60</v>
      </c>
      <c r="P67" s="17" t="str">
        <f t="shared" si="15"/>
        <v>P</v>
      </c>
      <c r="Q67" s="29"/>
      <c r="S67" s="8"/>
    </row>
    <row r="68" spans="1:19" ht="12.75">
      <c r="A68" s="40">
        <v>26</v>
      </c>
      <c r="B68" s="38" t="s">
        <v>530</v>
      </c>
      <c r="C68" s="38" t="s">
        <v>86</v>
      </c>
      <c r="D68" s="15">
        <v>11.44</v>
      </c>
      <c r="E68" s="14">
        <f t="shared" si="8"/>
        <v>60</v>
      </c>
      <c r="F68" s="15">
        <v>11.2</v>
      </c>
      <c r="G68" s="14">
        <f t="shared" si="9"/>
        <v>61</v>
      </c>
      <c r="H68" s="39">
        <v>7.467</v>
      </c>
      <c r="I68" s="14">
        <f t="shared" si="10"/>
        <v>66</v>
      </c>
      <c r="J68" s="15">
        <v>11.65</v>
      </c>
      <c r="K68" s="14">
        <f t="shared" si="11"/>
        <v>48</v>
      </c>
      <c r="L68" s="39">
        <v>12.034</v>
      </c>
      <c r="M68" s="14">
        <f t="shared" si="12"/>
        <v>17</v>
      </c>
      <c r="N68" s="16">
        <f t="shared" si="13"/>
        <v>53.791</v>
      </c>
      <c r="O68" s="14">
        <f t="shared" si="14"/>
        <v>61</v>
      </c>
      <c r="P68" s="17" t="str">
        <f t="shared" si="15"/>
        <v>P</v>
      </c>
      <c r="Q68" s="29"/>
      <c r="S68" s="8"/>
    </row>
    <row r="69" spans="1:19" ht="12.75">
      <c r="A69" s="37">
        <v>120</v>
      </c>
      <c r="B69" s="38" t="s">
        <v>531</v>
      </c>
      <c r="C69" s="38" t="s">
        <v>532</v>
      </c>
      <c r="D69" s="15">
        <v>11.2</v>
      </c>
      <c r="E69" s="14">
        <f t="shared" si="8"/>
        <v>65</v>
      </c>
      <c r="F69" s="15">
        <v>12.1</v>
      </c>
      <c r="G69" s="14">
        <f t="shared" si="9"/>
        <v>46</v>
      </c>
      <c r="H69" s="39">
        <v>8.334</v>
      </c>
      <c r="I69" s="14">
        <f t="shared" si="10"/>
        <v>55</v>
      </c>
      <c r="J69" s="15">
        <v>10.5</v>
      </c>
      <c r="K69" s="14">
        <f t="shared" si="11"/>
        <v>68</v>
      </c>
      <c r="L69" s="39">
        <v>11.567</v>
      </c>
      <c r="M69" s="14">
        <f t="shared" si="12"/>
        <v>31</v>
      </c>
      <c r="N69" s="16">
        <f t="shared" si="13"/>
        <v>53.701</v>
      </c>
      <c r="O69" s="14">
        <f t="shared" si="14"/>
        <v>62</v>
      </c>
      <c r="P69" s="17" t="str">
        <f t="shared" si="15"/>
        <v>P</v>
      </c>
      <c r="Q69" s="29"/>
      <c r="S69" s="8"/>
    </row>
    <row r="70" spans="1:19" ht="12.75">
      <c r="A70" s="37">
        <v>35</v>
      </c>
      <c r="B70" s="38" t="s">
        <v>533</v>
      </c>
      <c r="C70" s="38" t="s">
        <v>146</v>
      </c>
      <c r="D70" s="15">
        <v>12.44</v>
      </c>
      <c r="E70" s="14">
        <f t="shared" si="8"/>
        <v>24</v>
      </c>
      <c r="F70" s="15">
        <v>12.75</v>
      </c>
      <c r="G70" s="14">
        <f t="shared" si="9"/>
        <v>9</v>
      </c>
      <c r="H70" s="39">
        <v>8.033</v>
      </c>
      <c r="I70" s="14">
        <f t="shared" si="10"/>
        <v>61</v>
      </c>
      <c r="J70" s="15">
        <v>11.1</v>
      </c>
      <c r="K70" s="14">
        <f t="shared" si="11"/>
        <v>63</v>
      </c>
      <c r="L70" s="39">
        <v>9.3</v>
      </c>
      <c r="M70" s="14">
        <f t="shared" si="12"/>
        <v>68</v>
      </c>
      <c r="N70" s="16">
        <f t="shared" si="13"/>
        <v>53.623000000000005</v>
      </c>
      <c r="O70" s="14">
        <f t="shared" si="14"/>
        <v>63</v>
      </c>
      <c r="P70" s="17" t="str">
        <f t="shared" si="15"/>
        <v>P</v>
      </c>
      <c r="Q70" s="29"/>
      <c r="S70" s="8"/>
    </row>
    <row r="71" spans="1:19" ht="12.75">
      <c r="A71" s="40">
        <v>93</v>
      </c>
      <c r="B71" s="38" t="s">
        <v>534</v>
      </c>
      <c r="C71" s="38" t="s">
        <v>72</v>
      </c>
      <c r="D71" s="15">
        <v>12.17</v>
      </c>
      <c r="E71" s="14">
        <f t="shared" si="8"/>
        <v>32</v>
      </c>
      <c r="F71" s="15">
        <v>10.45</v>
      </c>
      <c r="G71" s="14">
        <f t="shared" si="9"/>
        <v>68</v>
      </c>
      <c r="H71" s="39">
        <v>10</v>
      </c>
      <c r="I71" s="14">
        <f t="shared" si="10"/>
        <v>19</v>
      </c>
      <c r="J71" s="15">
        <v>10.8</v>
      </c>
      <c r="K71" s="14">
        <f t="shared" si="11"/>
        <v>65</v>
      </c>
      <c r="L71" s="39">
        <v>10.167</v>
      </c>
      <c r="M71" s="14">
        <f t="shared" si="12"/>
        <v>62</v>
      </c>
      <c r="N71" s="16">
        <f t="shared" si="13"/>
        <v>53.587</v>
      </c>
      <c r="O71" s="14">
        <f t="shared" si="14"/>
        <v>64</v>
      </c>
      <c r="P71" s="17" t="str">
        <f t="shared" si="15"/>
        <v>P</v>
      </c>
      <c r="Q71" s="29"/>
      <c r="S71" s="8"/>
    </row>
    <row r="72" spans="1:19" ht="12.75">
      <c r="A72" s="37">
        <v>106</v>
      </c>
      <c r="B72" s="38" t="s">
        <v>535</v>
      </c>
      <c r="C72" s="38" t="s">
        <v>443</v>
      </c>
      <c r="D72" s="15">
        <v>11.64</v>
      </c>
      <c r="E72" s="14">
        <f>RANK(D72,D$8:D$80)</f>
        <v>53</v>
      </c>
      <c r="F72" s="15">
        <v>11.35</v>
      </c>
      <c r="G72" s="14">
        <f>RANK(F72,F$8:F$80)</f>
        <v>60</v>
      </c>
      <c r="H72" s="39">
        <v>7.9</v>
      </c>
      <c r="I72" s="14">
        <f>RANK(H72,H$8:H$80)</f>
        <v>63</v>
      </c>
      <c r="J72" s="15">
        <v>11.9</v>
      </c>
      <c r="K72" s="14">
        <f>RANK(J72,J$8:J$80)</f>
        <v>36</v>
      </c>
      <c r="L72" s="39">
        <v>10.567</v>
      </c>
      <c r="M72" s="14">
        <f>RANK(L72,L$8:L$80)</f>
        <v>56</v>
      </c>
      <c r="N72" s="16">
        <f t="shared" si="13"/>
        <v>53.357</v>
      </c>
      <c r="O72" s="14">
        <f>RANK(N72,N$8:N$80)</f>
        <v>65</v>
      </c>
      <c r="P72" s="17" t="str">
        <f t="shared" si="15"/>
        <v>P</v>
      </c>
      <c r="Q72" s="29"/>
      <c r="S72" s="8"/>
    </row>
    <row r="73" spans="1:19" ht="12.75">
      <c r="A73" s="37">
        <v>119</v>
      </c>
      <c r="B73" s="38" t="s">
        <v>536</v>
      </c>
      <c r="C73" s="38" t="s">
        <v>264</v>
      </c>
      <c r="D73" s="15">
        <v>12.57</v>
      </c>
      <c r="E73" s="14">
        <f>RANK(D73,D$8:D$80)</f>
        <v>16</v>
      </c>
      <c r="F73" s="15">
        <v>10</v>
      </c>
      <c r="G73" s="14">
        <f>RANK(F73,F$8:F$80)</f>
        <v>69</v>
      </c>
      <c r="H73" s="39">
        <v>8.567</v>
      </c>
      <c r="I73" s="14">
        <f>RANK(H73,H$8:H$80)</f>
        <v>49</v>
      </c>
      <c r="J73" s="15">
        <v>11.15</v>
      </c>
      <c r="K73" s="14">
        <f>RANK(J73,J$8:J$80)</f>
        <v>62</v>
      </c>
      <c r="L73" s="39">
        <v>10.067</v>
      </c>
      <c r="M73" s="14">
        <f>RANK(L73,L$8:L$80)</f>
        <v>63</v>
      </c>
      <c r="N73" s="16">
        <f t="shared" si="13"/>
        <v>52.354</v>
      </c>
      <c r="O73" s="14">
        <f>RANK(N73,N$8:N$80)</f>
        <v>66</v>
      </c>
      <c r="P73" s="17" t="str">
        <f t="shared" si="15"/>
        <v>P</v>
      </c>
      <c r="Q73" s="29"/>
      <c r="S73" s="8"/>
    </row>
    <row r="74" spans="1:19" ht="12.75">
      <c r="A74" s="37">
        <v>116</v>
      </c>
      <c r="B74" s="38" t="s">
        <v>537</v>
      </c>
      <c r="C74" s="38" t="s">
        <v>238</v>
      </c>
      <c r="D74" s="15">
        <v>12.47</v>
      </c>
      <c r="E74" s="14">
        <f>RANK(D74,D$8:D$80)</f>
        <v>21</v>
      </c>
      <c r="F74" s="15">
        <v>10.75</v>
      </c>
      <c r="G74" s="14">
        <f>RANK(F74,F$8:F$80)</f>
        <v>66</v>
      </c>
      <c r="H74" s="39">
        <v>7.367</v>
      </c>
      <c r="I74" s="14">
        <f>RANK(H74,H$8:H$80)</f>
        <v>67</v>
      </c>
      <c r="J74" s="15">
        <v>11.4</v>
      </c>
      <c r="K74" s="14">
        <f>RANK(J74,J$8:J$80)</f>
        <v>59</v>
      </c>
      <c r="L74" s="39">
        <v>9.634</v>
      </c>
      <c r="M74" s="14">
        <f>RANK(L74,L$8:L$80)</f>
        <v>65</v>
      </c>
      <c r="N74" s="16">
        <f t="shared" si="13"/>
        <v>51.621</v>
      </c>
      <c r="O74" s="14">
        <f>RANK(N74,N$8:N$80)</f>
        <v>67</v>
      </c>
      <c r="P74" s="17" t="str">
        <f t="shared" si="15"/>
        <v>P</v>
      </c>
      <c r="Q74" s="29"/>
      <c r="S74" s="8"/>
    </row>
    <row r="75" spans="1:19" ht="12.75">
      <c r="A75" s="37">
        <v>2</v>
      </c>
      <c r="B75" s="38" t="s">
        <v>538</v>
      </c>
      <c r="C75" s="38" t="s">
        <v>39</v>
      </c>
      <c r="D75" s="15">
        <v>10.54</v>
      </c>
      <c r="E75" s="14">
        <f>RANK(D75,D$8:D$80)</f>
        <v>68</v>
      </c>
      <c r="F75" s="15">
        <v>12.65</v>
      </c>
      <c r="G75" s="14">
        <f>RANK(F75,F$8:F$80)</f>
        <v>15</v>
      </c>
      <c r="H75" s="39">
        <v>7.033</v>
      </c>
      <c r="I75" s="14">
        <f>RANK(H75,H$8:H$80)</f>
        <v>68</v>
      </c>
      <c r="J75" s="15">
        <v>11.55</v>
      </c>
      <c r="K75" s="14">
        <f>RANK(J75,J$8:J$80)</f>
        <v>53</v>
      </c>
      <c r="L75" s="39">
        <v>9.1</v>
      </c>
      <c r="M75" s="14">
        <f>RANK(L75,L$8:L$80)</f>
        <v>69</v>
      </c>
      <c r="N75" s="16">
        <f t="shared" si="13"/>
        <v>50.873</v>
      </c>
      <c r="O75" s="14">
        <f>RANK(N75,N$8:N$80)</f>
        <v>68</v>
      </c>
      <c r="P75" s="17" t="str">
        <f t="shared" si="15"/>
        <v>P</v>
      </c>
      <c r="Q75" s="29"/>
      <c r="S75" s="8"/>
    </row>
    <row r="76" spans="1:19" ht="12.75">
      <c r="A76" s="37">
        <v>15</v>
      </c>
      <c r="B76" s="38" t="s">
        <v>539</v>
      </c>
      <c r="C76" s="38" t="s">
        <v>150</v>
      </c>
      <c r="D76" s="15">
        <v>11.24</v>
      </c>
      <c r="E76" s="14">
        <f>RANK(D76,D$8:D$80)</f>
        <v>64</v>
      </c>
      <c r="F76" s="15">
        <v>10.55</v>
      </c>
      <c r="G76" s="14">
        <f>RANK(F76,F$8:F$80)</f>
        <v>67</v>
      </c>
      <c r="H76" s="39">
        <v>7.9</v>
      </c>
      <c r="I76" s="14">
        <f>RANK(H76,H$8:H$80)</f>
        <v>63</v>
      </c>
      <c r="J76" s="15">
        <v>10.7</v>
      </c>
      <c r="K76" s="14">
        <f>RANK(J76,J$8:J$80)</f>
        <v>67</v>
      </c>
      <c r="L76" s="39">
        <v>10.3</v>
      </c>
      <c r="M76" s="14">
        <f>RANK(L76,L$8:L$80)</f>
        <v>60</v>
      </c>
      <c r="N76" s="16">
        <f t="shared" si="13"/>
        <v>50.69</v>
      </c>
      <c r="O76" s="14">
        <f>RANK(N76,N$8:N$80)</f>
        <v>69</v>
      </c>
      <c r="P76" s="17" t="str">
        <f t="shared" si="15"/>
        <v>P</v>
      </c>
      <c r="Q76" s="29"/>
      <c r="S76" s="8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S77" s="8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S78" s="8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S79" s="8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8"/>
    </row>
    <row r="81" spans="4:10" ht="12.75">
      <c r="D81" s="24"/>
      <c r="E81" s="24"/>
      <c r="F81" s="24"/>
      <c r="G81" s="24"/>
      <c r="H81" s="24"/>
      <c r="J81" s="24"/>
    </row>
    <row r="82" spans="4:10" ht="12.75">
      <c r="D82" s="24"/>
      <c r="F82" s="24"/>
      <c r="H82" s="24"/>
      <c r="J82" s="24"/>
    </row>
    <row r="83" spans="4:10" ht="12.75">
      <c r="D83" s="24"/>
      <c r="F83" s="24"/>
      <c r="H83" s="24"/>
      <c r="J83" s="24"/>
    </row>
    <row r="84" spans="4:10" ht="12.75">
      <c r="D84" s="24"/>
      <c r="F84" s="24"/>
      <c r="H84" s="24"/>
      <c r="J84" s="24"/>
    </row>
    <row r="85" spans="4:10" ht="12.75">
      <c r="D85" s="24"/>
      <c r="F85" s="24"/>
      <c r="H85" s="24"/>
      <c r="J85" s="24"/>
    </row>
    <row r="86" spans="4:10" ht="12.75">
      <c r="D86" s="24"/>
      <c r="F86" s="24"/>
      <c r="H86" s="24"/>
      <c r="J86" s="24"/>
    </row>
    <row r="87" spans="4:10" ht="12.75">
      <c r="D87" s="24"/>
      <c r="F87" s="24"/>
      <c r="H87" s="24"/>
      <c r="J87" s="24"/>
    </row>
    <row r="88" spans="4:10" ht="12.75">
      <c r="D88" s="24"/>
      <c r="F88" s="24"/>
      <c r="H88" s="24"/>
      <c r="J88" s="24"/>
    </row>
    <row r="89" spans="4:10" ht="12.75">
      <c r="D89" s="24"/>
      <c r="F89" s="24"/>
      <c r="H89" s="24"/>
      <c r="J89" s="24"/>
    </row>
    <row r="90" spans="4:10" ht="12.75">
      <c r="D90" s="24"/>
      <c r="F90" s="24"/>
      <c r="H90" s="24"/>
      <c r="J90" s="24"/>
    </row>
    <row r="91" spans="4:10" ht="12.75">
      <c r="D91" s="24"/>
      <c r="F91" s="24"/>
      <c r="H91" s="24"/>
      <c r="J91" s="24"/>
    </row>
    <row r="92" spans="4:10" ht="12.75">
      <c r="D92" s="24"/>
      <c r="F92" s="24"/>
      <c r="H92" s="24"/>
      <c r="J92" s="24"/>
    </row>
    <row r="93" spans="4:10" ht="12.75">
      <c r="D93" s="24"/>
      <c r="F93" s="24"/>
      <c r="H93" s="24"/>
      <c r="J93" s="24"/>
    </row>
    <row r="94" spans="4:10" ht="12.75">
      <c r="D94" s="24"/>
      <c r="F94" s="24"/>
      <c r="H94" s="24"/>
      <c r="J94" s="24"/>
    </row>
    <row r="95" spans="4:10" ht="12.75">
      <c r="D95" s="24"/>
      <c r="F95" s="24"/>
      <c r="H95" s="24"/>
      <c r="J95" s="24"/>
    </row>
    <row r="96" spans="4:10" ht="12.75">
      <c r="D96" s="24"/>
      <c r="F96" s="24"/>
      <c r="H96" s="24"/>
      <c r="J96" s="24"/>
    </row>
    <row r="97" spans="4:10" ht="12.75">
      <c r="D97" s="24"/>
      <c r="F97" s="24"/>
      <c r="H97" s="24"/>
      <c r="J97" s="24"/>
    </row>
    <row r="98" spans="4:10" ht="12.75">
      <c r="D98" s="24"/>
      <c r="F98" s="24"/>
      <c r="H98" s="24"/>
      <c r="J98" s="24"/>
    </row>
    <row r="99" spans="4:10" ht="12.75">
      <c r="D99" s="24"/>
      <c r="F99" s="24"/>
      <c r="H99" s="24"/>
      <c r="J99" s="24"/>
    </row>
    <row r="100" spans="4:10" ht="12.75">
      <c r="D100" s="24"/>
      <c r="F100" s="24"/>
      <c r="H100" s="24"/>
      <c r="J100" s="24"/>
    </row>
    <row r="101" spans="4:10" ht="12.75">
      <c r="D101" s="24"/>
      <c r="F101" s="24"/>
      <c r="H101" s="24"/>
      <c r="J101" s="24"/>
    </row>
    <row r="102" spans="4:10" ht="12.75">
      <c r="D102" s="24"/>
      <c r="F102" s="24"/>
      <c r="H102" s="24"/>
      <c r="J102" s="24"/>
    </row>
    <row r="103" spans="4:10" ht="12.75">
      <c r="D103" s="24"/>
      <c r="F103" s="24"/>
      <c r="H103" s="24"/>
      <c r="J103" s="24"/>
    </row>
    <row r="104" spans="4:10" ht="12.75">
      <c r="D104" s="24"/>
      <c r="F104" s="24"/>
      <c r="H104" s="24"/>
      <c r="J104" s="24"/>
    </row>
    <row r="105" spans="4:10" ht="12.75">
      <c r="D105" s="24"/>
      <c r="F105" s="24"/>
      <c r="H105" s="24"/>
      <c r="J105" s="24"/>
    </row>
    <row r="106" spans="4:10" ht="12.75">
      <c r="D106" s="24"/>
      <c r="F106" s="24"/>
      <c r="H106" s="24"/>
      <c r="J106" s="24"/>
    </row>
    <row r="107" spans="4:10" ht="12.75">
      <c r="D107" s="24"/>
      <c r="F107" s="24"/>
      <c r="H107" s="24"/>
      <c r="J107" s="24"/>
    </row>
    <row r="108" spans="4:10" ht="12.75">
      <c r="D108" s="24"/>
      <c r="F108" s="24"/>
      <c r="H108" s="24"/>
      <c r="J108" s="24"/>
    </row>
    <row r="109" spans="4:10" ht="12.75">
      <c r="D109" s="24"/>
      <c r="F109" s="24"/>
      <c r="H109" s="24"/>
      <c r="J109" s="24"/>
    </row>
    <row r="110" spans="4:10" ht="12.75">
      <c r="D110" s="24"/>
      <c r="F110" s="24"/>
      <c r="H110" s="24"/>
      <c r="J110" s="24"/>
    </row>
    <row r="111" spans="4:10" ht="12.75">
      <c r="D111" s="24"/>
      <c r="F111" s="24"/>
      <c r="H111" s="24"/>
      <c r="J111" s="24"/>
    </row>
    <row r="112" spans="4:10" ht="12.75">
      <c r="D112" s="24"/>
      <c r="F112" s="24"/>
      <c r="H112" s="24"/>
      <c r="J112" s="24"/>
    </row>
    <row r="113" spans="4:10" ht="12.75">
      <c r="D113" s="24"/>
      <c r="F113" s="24"/>
      <c r="H113" s="24"/>
      <c r="J113" s="24"/>
    </row>
    <row r="114" spans="4:10" ht="12.75">
      <c r="D114" s="24"/>
      <c r="F114" s="24"/>
      <c r="H114" s="24"/>
      <c r="J114" s="24"/>
    </row>
    <row r="115" spans="4:10" ht="12.75">
      <c r="D115" s="24"/>
      <c r="F115" s="24"/>
      <c r="H115" s="24"/>
      <c r="J115" s="24"/>
    </row>
    <row r="116" spans="4:10" ht="12.75">
      <c r="D116" s="24"/>
      <c r="F116" s="24"/>
      <c r="H116" s="24"/>
      <c r="J116" s="24"/>
    </row>
    <row r="117" spans="4:10" ht="12.75">
      <c r="D117" s="24"/>
      <c r="F117" s="24"/>
      <c r="H117" s="24"/>
      <c r="J117" s="24"/>
    </row>
    <row r="118" spans="4:10" ht="12.75">
      <c r="D118" s="24"/>
      <c r="F118" s="24"/>
      <c r="H118" s="24"/>
      <c r="J118" s="24"/>
    </row>
    <row r="119" spans="4:10" ht="12.75">
      <c r="D119" s="24"/>
      <c r="F119" s="24"/>
      <c r="H119" s="24"/>
      <c r="J119" s="24"/>
    </row>
    <row r="120" spans="4:10" ht="12.75">
      <c r="D120" s="24"/>
      <c r="F120" s="24"/>
      <c r="H120" s="24"/>
      <c r="J120" s="24"/>
    </row>
    <row r="121" spans="4:10" ht="12.75">
      <c r="D121" s="24"/>
      <c r="F121" s="24"/>
      <c r="H121" s="24"/>
      <c r="J121" s="24"/>
    </row>
    <row r="122" spans="4:10" ht="12.75">
      <c r="D122" s="24"/>
      <c r="F122" s="24"/>
      <c r="H122" s="24"/>
      <c r="J122" s="24"/>
    </row>
    <row r="123" spans="4:10" ht="12.75">
      <c r="D123" s="24"/>
      <c r="F123" s="24"/>
      <c r="H123" s="24"/>
      <c r="J123" s="24"/>
    </row>
    <row r="124" spans="4:10" ht="12.75">
      <c r="D124" s="24"/>
      <c r="F124" s="24"/>
      <c r="H124" s="24"/>
      <c r="J124" s="24"/>
    </row>
    <row r="125" spans="4:10" ht="12.75">
      <c r="D125" s="24"/>
      <c r="F125" s="24"/>
      <c r="H125" s="24"/>
      <c r="J125" s="24"/>
    </row>
    <row r="126" spans="4:10" ht="12.75">
      <c r="D126" s="24"/>
      <c r="F126" s="24"/>
      <c r="H126" s="24"/>
      <c r="J126" s="24"/>
    </row>
    <row r="127" spans="4:10" ht="12.75">
      <c r="D127" s="24"/>
      <c r="F127" s="24"/>
      <c r="H127" s="24"/>
      <c r="J127" s="24"/>
    </row>
    <row r="128" spans="4:10" ht="12.75">
      <c r="D128" s="24"/>
      <c r="F128" s="24"/>
      <c r="H128" s="24"/>
      <c r="J128" s="24"/>
    </row>
  </sheetData>
  <sheetProtection selectLockedCells="1" selectUnlockedCells="1"/>
  <mergeCells count="2">
    <mergeCell ref="A1:N1"/>
    <mergeCell ref="A2:N2"/>
  </mergeCells>
  <conditionalFormatting sqref="O4:O6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O69:O72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conditionalFormatting sqref="O73:O76">
    <cfRule type="cellIs" priority="7" dxfId="0" operator="equal" stopIfTrue="1">
      <formula>1</formula>
    </cfRule>
    <cfRule type="cellIs" priority="8" dxfId="1" operator="equal" stopIfTrue="1">
      <formula>2</formula>
    </cfRule>
    <cfRule type="cellIs" priority="9" dxfId="2" operator="equal" stopIfTrue="1">
      <formula>3</formula>
    </cfRule>
  </conditionalFormatting>
  <conditionalFormatting sqref="M3:M7 M81:M65536 O2">
    <cfRule type="cellIs" priority="10" dxfId="0" operator="equal" stopIfTrue="1">
      <formula>1</formula>
    </cfRule>
    <cfRule type="cellIs" priority="11" dxfId="1" operator="equal" stopIfTrue="1">
      <formula>2</formula>
    </cfRule>
    <cfRule type="cellIs" priority="12" dxfId="2" operator="equal" stopIfTrue="1">
      <formula>3</formula>
    </cfRule>
  </conditionalFormatting>
  <conditionalFormatting sqref="E8:E64 G8:G64 I8:I64 K8:K64 M8:M64">
    <cfRule type="cellIs" priority="13" dxfId="0" operator="equal" stopIfTrue="1">
      <formula>1</formula>
    </cfRule>
  </conditionalFormatting>
  <conditionalFormatting sqref="E65:E68 G65:G68 I65:I68 K65:K68 M65:M68">
    <cfRule type="cellIs" priority="14" dxfId="0" operator="equal" stopIfTrue="1">
      <formula>1</formula>
    </cfRule>
  </conditionalFormatting>
  <conditionalFormatting sqref="E69:E72 G69:G72 I69:I72 K69:K72 M69:M72">
    <cfRule type="cellIs" priority="15" dxfId="0" operator="equal" stopIfTrue="1">
      <formula>1</formula>
    </cfRule>
  </conditionalFormatting>
  <conditionalFormatting sqref="E73:E76 G73:G76 I73:I76 K73:K76 M73:M76">
    <cfRule type="cellIs" priority="16" dxfId="0" operator="equal" stopIfTrue="1">
      <formula>1</formula>
    </cfRule>
  </conditionalFormatting>
  <printOptions gridLines="1" horizontalCentered="1"/>
  <pageMargins left="0.24027777777777778" right="0.2" top="0.6701388888888888" bottom="0.12013888888888889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G. Walker</dc:creator>
  <cp:keywords/>
  <dc:description/>
  <cp:lastModifiedBy>Liz</cp:lastModifiedBy>
  <cp:lastPrinted>2019-04-28T16:33:40Z</cp:lastPrinted>
  <dcterms:created xsi:type="dcterms:W3CDTF">2002-09-30T14:38:24Z</dcterms:created>
  <dcterms:modified xsi:type="dcterms:W3CDTF">2019-04-28T17:13:52Z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2057-10.2.0.7646</vt:lpwstr>
  </property>
</Properties>
</file>